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  <definedName name="_xlnm.Print_Area" localSheetId="0">'Лист1'!$A$1:$U$196</definedName>
  </definedNames>
  <calcPr fullCalcOnLoad="1"/>
</workbook>
</file>

<file path=xl/sharedStrings.xml><?xml version="1.0" encoding="utf-8"?>
<sst xmlns="http://schemas.openxmlformats.org/spreadsheetml/2006/main" count="1749" uniqueCount="416">
  <si>
    <t>Нормативно-правовое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</si>
  <si>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</si>
  <si>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</si>
  <si>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</si>
  <si>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Наименование и реквизиты нормативно-правового акта</t>
  </si>
  <si>
    <t>Номер статьи, части, пункта, подпункта, абзаца</t>
  </si>
  <si>
    <t>Дата вступления в силу и срок действия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</si>
  <si>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</si>
  <si>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Федеральный закон от  06.10.2003 № 131-ФЗ " Об общих принципах организации  местного самоуправления в Российской Федерации"</t>
  </si>
  <si>
    <t>п.9ст.34гл.6</t>
  </si>
  <si>
    <t>06.10.2003, не установлен</t>
  </si>
  <si>
    <t>пп.8.1п.1ст.17 гл.3</t>
  </si>
  <si>
    <t>пп.8.1п.1ст.15 гл.3</t>
  </si>
  <si>
    <t>пп.11п.1ст.15гл.3</t>
  </si>
  <si>
    <t>пп.27п.1ст.15гл.3</t>
  </si>
  <si>
    <t>Федеральный закон от 06.10.1999 года № 184-ФЗ "Об общих принципах организации законодательных (представительных) и исполнительных органов государственной власти субьектов Российской Федерации"</t>
  </si>
  <si>
    <t>глIV.1ст26.3п2пп24</t>
  </si>
  <si>
    <t xml:space="preserve">18.10.1999; не установлен;              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</si>
  <si>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РФ"Закон РФ от 10.07.92 № 3266-1  "Об образовании"</t>
  </si>
  <si>
    <t>пп24п2ст26.3глIV.1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</si>
  <si>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</t>
  </si>
  <si>
    <t>пп13п2ст26.3глIV.1</t>
  </si>
  <si>
    <t>Закон Кировской области от 14.10.2013 № 320-ЗО "Об образовании в Кировской области"</t>
  </si>
  <si>
    <t>ст.7.п.1пп2</t>
  </si>
  <si>
    <t>01.01.2014      не установлен, вводится ежегодно законом об областном бюджете</t>
  </si>
  <si>
    <t xml:space="preserve">создание условий для обеспечения поселений, входящих в состав муниципального района, услугами по организации досуга и услугами организаций культуры </t>
  </si>
  <si>
    <t>пп.19.1п.1ст.15гл.3</t>
  </si>
  <si>
    <t>Предоставление дотации на сбалансированность бюджетов поселений</t>
  </si>
  <si>
    <t>Бюджетный кодекс РФ, утвержденный Федеральным Законом от 31.07.1998 № 145-ФЗ</t>
  </si>
  <si>
    <t>БК ст.9 абз.5</t>
  </si>
  <si>
    <t>03.08.1998, не установлен</t>
  </si>
  <si>
    <t>пп24,1п2ст26.3глIV.1</t>
  </si>
  <si>
    <t>Закон Кировской области от 06.04.2009 № 358-ЗО "Об административных комиссиях в Кировской области"</t>
  </si>
  <si>
    <t>ст.5</t>
  </si>
  <si>
    <t>25.04.2009 не установлен</t>
  </si>
  <si>
    <t>ст.8</t>
  </si>
  <si>
    <t>Федеральный закон от 28.03.1998 №53-ФЗ "О воинской обязанности и военной службе"</t>
  </si>
  <si>
    <t>пп9п2ст26.3глIV.1</t>
  </si>
  <si>
    <t>ФЗ от 06.10.1999 № 184-ФЗ "Об общих принципах организации законодательных (представительных) и исполнительных органов государственной власти субъктов РФ</t>
  </si>
  <si>
    <t>пп49,1п2ст26.3гл.IV</t>
  </si>
  <si>
    <t>18.10.1999    не установлен</t>
  </si>
  <si>
    <t>Закон Кировской области от 03.11.2011 № 79-ЗО 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защите населения от болезней, общих для человека и животных"</t>
  </si>
  <si>
    <t>ст. 1,3</t>
  </si>
  <si>
    <t>01.01.2012, вводится в действие ежегодно законом о бюджете</t>
  </si>
  <si>
    <t>Закон Кировской области от 17.09.2005 № 361-ЗО "О наделении органов местного самоуправления муниципальных образований Кировской области государственными полномочиями области по поддержке сельскохозяйственного производства"</t>
  </si>
  <si>
    <t>ст5ч1</t>
  </si>
  <si>
    <t>01.01.2006 не установлен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</si>
  <si>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</si>
  <si>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Постановление администрации № 536 от 11.10.2013г.</t>
  </si>
  <si>
    <t>пп.6п.1ст.15гл.3</t>
  </si>
  <si>
    <t>пп.9п.1ст.15гл.3</t>
  </si>
  <si>
    <t>пп.25п.1ст.15гл.3</t>
  </si>
  <si>
    <t>пп.26п.1ст.15гл.3</t>
  </si>
  <si>
    <t>Закон кировской области от 04.12.2012 № 222-ЗО "О социальной поддержке детей-сирот и детей, оставшихся без попечения родителей, лиц, из числа детей-сирот и детей, оставшихся без попечения родителей, детей, попавших в сложную жизненную ситуацию"</t>
  </si>
  <si>
    <t>ст.23 п.1 пп.2</t>
  </si>
  <si>
    <t>01.01.2013  не установлен</t>
  </si>
  <si>
    <t xml:space="preserve"> Федеральный Закон от 06.10.1999г. № 184-ФЗ 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</si>
  <si>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глIV.1ст26.3п2пп3</t>
  </si>
  <si>
    <t>18.10.1999 не установлен</t>
  </si>
  <si>
    <t>Закон Кировской области от 15.09.2005г. № 360-ЗО "О наделении органов местного самоуправления муниципальных районов, городских округов Кировской области отдельными государственными полномочиями области в сфере архивного дела"</t>
  </si>
  <si>
    <t>ст 4, ст.8 п.1</t>
  </si>
  <si>
    <t>01.01.2006, не установлен</t>
  </si>
  <si>
    <t>п.5ст.20 гл.3</t>
  </si>
  <si>
    <t>реестр расходных обязательств муниципального образования  Тужинский муниципальный район</t>
  </si>
  <si>
    <t>Закон Кировской области от04.12.2012 №222-ЗО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</si>
  <si>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ст.23п1пп1</t>
  </si>
  <si>
    <t>Федеральный Закон от 06.10.1999г. № 184-ФЗ  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</si>
  <si>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глIV.1ст26.3п2пп49</t>
  </si>
  <si>
    <t>18.10.1999 не определен</t>
  </si>
  <si>
    <t>Закон Кировской области от 18.06.2014 №416-ЗО"О наделении органов местного самоуправления муниципальных районов и городских округов Кировской области отдельными государственными полномочиями Кировской области по организации проведения мероприятий по предупреждению и ликвидации болезней животных и их лечению"</t>
  </si>
  <si>
    <t>ст.1,2</t>
  </si>
  <si>
    <t>29.06.2014, вводится в действие ежегодно законом о бюджете</t>
  </si>
  <si>
    <t>Код главного распорядителя средств бюджета района</t>
  </si>
  <si>
    <t>Код расходного обязательства (код строки)</t>
  </si>
  <si>
    <t>Код бюджетной классификации</t>
  </si>
  <si>
    <t>Рз</t>
  </si>
  <si>
    <t>Пр</t>
  </si>
  <si>
    <t>ЦСР</t>
  </si>
  <si>
    <t>ВР</t>
  </si>
  <si>
    <t>Плановый период</t>
  </si>
  <si>
    <t>Объем средств на исполнение расходного обязательства (тыс. руб.)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</si>
  <si>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полнеомочий органов местного самоуправления муниципального района по решению вопросов местного значения муниципального района, всего (ст.17 131-ФЗ)</t>
  </si>
  <si>
    <t>х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</si>
  <si>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 (ст. 17 131-ФЗ)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</si>
  <si>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</si>
  <si>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органов местного самоуправления муниципального района отдельных государственных полномочий, переданных органами государственной власти РФ и (или) органами государственной власти суюъекта РФ, всего</t>
  </si>
  <si>
    <t xml:space="preserve">Субвенция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 </t>
  </si>
  <si>
    <t>Субвенция на выполнение отдельных государственных полномочий по начислению и выплате компенсации платы, взимаемой с родителей (законных представителей)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</si>
  <si>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r>
      <t>участие в предупреждении и ликвидации последствий чрезвычайных ситуаций на территории муниципального района (</t>
    </r>
    <r>
      <rPr>
        <b/>
        <sz val="14"/>
        <rFont val="Arial"/>
        <family val="2"/>
      </rPr>
      <t>резервный фон</t>
    </r>
    <r>
      <rPr>
        <sz val="14"/>
        <rFont val="Arial"/>
        <family val="2"/>
      </rPr>
      <t>д)</t>
    </r>
  </si>
  <si>
    <t>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РФ, всего</t>
  </si>
  <si>
    <t>Субвенция на выполнение государственных полномочий по созданию и деятельности в муниципальных образованиях административной (ых) комиссии (ий)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</si>
  <si>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</si>
  <si>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</si>
  <si>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 (ст. 15 131-ФЗ)</t>
  </si>
  <si>
    <t xml:space="preserve">Субвенция на выполнение отдельных государственных полномочий по осуществлению деятельности по опеке и попечительству </t>
  </si>
  <si>
    <t>Субвенция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 включая административную юрисдикцию</t>
  </si>
  <si>
    <t>Доплаты к пенсиям муниципальным служащим (п.5 ст. 20 ФЗ от 06.10.2003 № 131-ФЗ "Об общих принципах организации местного самоуправления в Российской Федерации")</t>
  </si>
  <si>
    <t>Субвенция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государственной  собственности области и находящимися на территории муниципальных образований; государственному учету документов Архивного фонда Российской Федерации и других архивных документов, относящимися к государственной  собственности области и находящихся на территории муниципальных образований; оказанию государственных услуг по использованию документов Архивного фонда Российской Федерации и других архивных документов, относящимися к государственной  собственности области, временно хранящихся в муниципальных архивах</t>
  </si>
  <si>
    <t>Субвенция на выполнение отдельных государственных полномочий по обеспечению прав детей-сирот,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</t>
  </si>
  <si>
    <t>На выполнение государственных полномочий Кировской области по расчету и предоставлению дотаций бюджетам поселений</t>
  </si>
  <si>
    <t>Субвенция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</si>
  <si>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07</t>
  </si>
  <si>
    <t>01</t>
  </si>
  <si>
    <t>010000210А</t>
  </si>
  <si>
    <t>100</t>
  </si>
  <si>
    <t>010000210Б</t>
  </si>
  <si>
    <t>010000210В</t>
  </si>
  <si>
    <t>200</t>
  </si>
  <si>
    <t>800</t>
  </si>
  <si>
    <t>0100003000</t>
  </si>
  <si>
    <t>02</t>
  </si>
  <si>
    <t>010000215А</t>
  </si>
  <si>
    <t>010000215Б</t>
  </si>
  <si>
    <t>010000215В</t>
  </si>
  <si>
    <t>010000219А</t>
  </si>
  <si>
    <t>010000219Б</t>
  </si>
  <si>
    <t>010000219В</t>
  </si>
  <si>
    <t>0100015060</t>
  </si>
  <si>
    <t>01000S5060</t>
  </si>
  <si>
    <t>04</t>
  </si>
  <si>
    <t>020000103A</t>
  </si>
  <si>
    <t>020000103Б</t>
  </si>
  <si>
    <t>020000103В</t>
  </si>
  <si>
    <t>09</t>
  </si>
  <si>
    <t>010000222А</t>
  </si>
  <si>
    <t>010000222Б</t>
  </si>
  <si>
    <t>010000222В</t>
  </si>
  <si>
    <t>10</t>
  </si>
  <si>
    <t>0100016130</t>
  </si>
  <si>
    <t>300</t>
  </si>
  <si>
    <t>0100016080</t>
  </si>
  <si>
    <t>03</t>
  </si>
  <si>
    <t>0100016140</t>
  </si>
  <si>
    <t>Субвенция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абз.1., ч.1., ст.15 Закона Кировской области "Об образовании в Кировской области"</t>
  </si>
  <si>
    <t>030000219А</t>
  </si>
  <si>
    <t>030000219Б</t>
  </si>
  <si>
    <t>030000219В</t>
  </si>
  <si>
    <t>08</t>
  </si>
  <si>
    <t>030000226А</t>
  </si>
  <si>
    <t>030000226Б</t>
  </si>
  <si>
    <t>030000226В</t>
  </si>
  <si>
    <t>030000224А</t>
  </si>
  <si>
    <t>030000224Б</t>
  </si>
  <si>
    <t>030000224В</t>
  </si>
  <si>
    <t>0300003000</t>
  </si>
  <si>
    <t>030000225А</t>
  </si>
  <si>
    <t>030000225Б</t>
  </si>
  <si>
    <t>030000225В</t>
  </si>
  <si>
    <t>020000103А</t>
  </si>
  <si>
    <t>13</t>
  </si>
  <si>
    <t>030000222А</t>
  </si>
  <si>
    <t>030000222Б</t>
  </si>
  <si>
    <t>030000222В</t>
  </si>
  <si>
    <t>0900004020</t>
  </si>
  <si>
    <t>1000015080</t>
  </si>
  <si>
    <t>10000S5080</t>
  </si>
  <si>
    <t>1000004310</t>
  </si>
  <si>
    <t>06</t>
  </si>
  <si>
    <t>0700004050</t>
  </si>
  <si>
    <t>12</t>
  </si>
  <si>
    <t>0800002040</t>
  </si>
  <si>
    <t>0400004030</t>
  </si>
  <si>
    <t>1100004350</t>
  </si>
  <si>
    <t>11</t>
  </si>
  <si>
    <t>1300004110</t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</si>
  <si>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</t>
    </r>
  </si>
  <si>
    <t>020000222А</t>
  </si>
  <si>
    <t>020000222Б</t>
  </si>
  <si>
    <t>0200008040</t>
  </si>
  <si>
    <t>05</t>
  </si>
  <si>
    <t>0600016020</t>
  </si>
  <si>
    <t>400</t>
  </si>
  <si>
    <t>0100016094</t>
  </si>
  <si>
    <r>
      <t xml:space="preserve">Субвенция на выполнение отдельных государственных полномочий по обеспечению прав детей-сирот,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 </t>
    </r>
    <r>
      <rPr>
        <b/>
        <sz val="14"/>
        <rFont val="Arial"/>
        <family val="2"/>
      </rPr>
      <t>(расходы по администрированию)</t>
    </r>
  </si>
  <si>
    <t>0200016060</t>
  </si>
  <si>
    <t>0200016040</t>
  </si>
  <si>
    <r>
      <t>На осуществление отдельных государственных полномочий по защите населения от болезней, общих для человека и животных, в части организации и содержания скотомогильников (</t>
    </r>
    <r>
      <rPr>
        <b/>
        <sz val="14"/>
        <rFont val="Arial"/>
        <family val="2"/>
      </rPr>
      <t>биотермических ям),</t>
    </r>
    <r>
      <rPr>
        <sz val="14"/>
        <rFont val="Arial"/>
        <family val="2"/>
      </rPr>
      <t xml:space="preserve"> ликвидации закрытых скотомогильников на территрии муниципальных районов и городских округов в соответствии с требованиями действующего ветеринарного законодательства Российской Федерации и Кировской области</t>
    </r>
  </si>
  <si>
    <t>Субвенция на осуществление отдельных государственных полномочий Кировской области по организации проведения мероприятий по предупреждению и ликвидации болезней животных и их лечению в части организации и проведения отлова, учета,содержания и использования безнадзорных домашних животных на территории муниципальных районов и городских округов</t>
  </si>
  <si>
    <t>520000103А</t>
  </si>
  <si>
    <t>520000103Б</t>
  </si>
  <si>
    <t>520000103В</t>
  </si>
  <si>
    <t>18.10.1999, не установлен</t>
  </si>
  <si>
    <t>1600004200</t>
  </si>
  <si>
    <t>0300016120</t>
  </si>
  <si>
    <t>Функционирование законных (представительных) органов муниципального района</t>
  </si>
  <si>
    <r>
      <t xml:space="preserve">Функционирование контрольных органов </t>
    </r>
    <r>
      <rPr>
        <b/>
        <sz val="14"/>
        <rFont val="Arial"/>
        <family val="2"/>
      </rPr>
      <t xml:space="preserve"> (КСК)</t>
    </r>
  </si>
  <si>
    <r>
      <t>Софинансирование инвестиционных программ и проектов развития общественной инфраструктуры МО в Кировской области (</t>
    </r>
    <r>
      <rPr>
        <b/>
        <sz val="14"/>
        <rFont val="Arial"/>
        <family val="2"/>
      </rPr>
      <t>ППМИ</t>
    </r>
    <r>
      <rPr>
        <sz val="14"/>
        <rFont val="Arial"/>
        <family val="2"/>
      </rPr>
      <t>)</t>
    </r>
  </si>
  <si>
    <t>Муниципальная программа Тужинского муниципального района "Управление муниципальным имуществом" на 2014-2018 годы</t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</si>
  <si>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(школы)</t>
  </si>
  <si>
    <t>ВСЕ (по району)</t>
  </si>
  <si>
    <t>Муниципальное казённое учреждение "Управление образования администрации Тужинского муниципального района" - все:</t>
  </si>
  <si>
    <t>Муниципальное казенное учреждение районная Дума Тужинского муниципального района Кировской области - все:</t>
  </si>
  <si>
    <r>
      <rPr>
        <b/>
        <i/>
        <sz val="16"/>
        <rFont val="Arial"/>
        <family val="2"/>
      </rPr>
      <t xml:space="preserve">Муниципальное казённое учреждение "Отдел культуры администрации Тужинского муниципального района" - </t>
    </r>
    <r>
      <rPr>
        <b/>
        <sz val="16"/>
        <rFont val="Arial"/>
        <family val="2"/>
      </rPr>
      <t>все:</t>
    </r>
  </si>
  <si>
    <t>муниципальное казенное учреждение Финансовое управление администрации Тужинского муниципального района - все:</t>
  </si>
  <si>
    <t>Администрация муниципального образования Тужинский муниципальный район - все:</t>
  </si>
  <si>
    <t>Наименование полномочия, расходного  обязательства</t>
  </si>
  <si>
    <t>600</t>
  </si>
  <si>
    <t>Расходы за счет доходов, полученных от платных услуг и иной приносящей доход деятельности</t>
  </si>
  <si>
    <t>Иные бюджетные ассигнования (уплата налогов, пеней)</t>
  </si>
  <si>
    <r>
      <t xml:space="preserve">организация предоставления общедоступного и бесплатного дошкольного,начального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 </t>
    </r>
    <r>
      <rPr>
        <b/>
        <sz val="12"/>
        <rFont val="Arial"/>
        <family val="2"/>
      </rPr>
      <t>(расходы на выплату персоналу за счет субсидии на выравнивание)</t>
    </r>
  </si>
  <si>
    <t>Средства местного бюджета на софинансирование расходов на выплату персоналу</t>
  </si>
  <si>
    <t>Расходы за счет местного бюджета на закупку товаров, работ, услуг</t>
  </si>
  <si>
    <t>0100017010</t>
  </si>
  <si>
    <t>0100017140</t>
  </si>
  <si>
    <t>Дополнительное образование детей (средства за счет субсидии на выравнивание)</t>
  </si>
  <si>
    <r>
      <t>организация и осуществление мероприятий межпоселенческого характера по работе с детьми и молодежью</t>
    </r>
    <r>
      <rPr>
        <b/>
        <sz val="14"/>
        <rFont val="Arial"/>
        <family val="2"/>
      </rPr>
      <t xml:space="preserve"> (лагерь)</t>
    </r>
  </si>
  <si>
    <r>
      <t xml:space="preserve"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</t>
    </r>
    <r>
      <rPr>
        <b/>
        <sz val="14"/>
        <rFont val="Arial"/>
        <family val="2"/>
      </rPr>
      <t>(централизованная бухгалтерия) расходы на выплаты персоналу за счет субсидии на выравнивание</t>
    </r>
  </si>
  <si>
    <t>Субвенция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(детские сады)</t>
  </si>
  <si>
    <r>
      <t>Дополнительное образование детей (</t>
    </r>
    <r>
      <rPr>
        <b/>
        <sz val="14"/>
        <rFont val="Arial"/>
        <family val="2"/>
      </rPr>
      <t>расходы на выплату персоналу за счет субсидии на выравнивание</t>
    </r>
    <r>
      <rPr>
        <sz val="14"/>
        <rFont val="Arial"/>
        <family val="2"/>
      </rPr>
      <t>)</t>
    </r>
  </si>
  <si>
    <r>
      <t xml:space="preserve">организация библиотечного обслуживания населения межпоселенческими библиотеками. Комплектование и обеспечение сохранности их библиотечных фондов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</si>
  <si>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r>
      <t xml:space="preserve">Создание музеев на территории муниципального района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</si>
  <si>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 расходы на выплату персоналу за счет субсидии на выравнивание</t>
    </r>
  </si>
  <si>
    <r>
      <t xml:space="preserve">Финансирование муниципальных учреждений </t>
    </r>
    <r>
      <rPr>
        <b/>
        <sz val="14"/>
        <rFont val="Arial"/>
        <family val="2"/>
      </rPr>
      <t>(обслуживающий персонал) Средства местного бюджета на софинансирование расходов на выплату персоналу</t>
    </r>
  </si>
  <si>
    <r>
      <t xml:space="preserve"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</t>
    </r>
    <r>
      <rPr>
        <b/>
        <sz val="14"/>
        <rFont val="Arial"/>
        <family val="2"/>
      </rPr>
      <t>(централизованная бухгалтерия) расходы на выплату персоналу за счет субсидии на выравнивание</t>
    </r>
  </si>
  <si>
    <t>Централизованная бухгалтерия. Средства местного бюджета на софинансирование расходов на выплату персоналу</t>
  </si>
  <si>
    <t>Централизованная бухгалтерия. (Расходы за счет местного бюджета на закупку товаров, работ, услуг)</t>
  </si>
  <si>
    <t>0400007030</t>
  </si>
  <si>
    <t>Обслуживание муниципального долга</t>
  </si>
  <si>
    <t>0500006000</t>
  </si>
  <si>
    <t>700</t>
  </si>
  <si>
    <t>Условно утверждаемые расходы</t>
  </si>
  <si>
    <t>0500088000</t>
  </si>
  <si>
    <t>14</t>
  </si>
  <si>
    <t>500</t>
  </si>
  <si>
    <t>0500016050</t>
  </si>
  <si>
    <t>0500051180</t>
  </si>
  <si>
    <t>0500014100</t>
  </si>
  <si>
    <t>0500015170</t>
  </si>
  <si>
    <t>Создание и деятельность в муниципальных образованиях административной (ых) комиссии (ий)</t>
  </si>
  <si>
    <t>0200016050</t>
  </si>
  <si>
    <t>0800016010</t>
  </si>
  <si>
    <t>040000401A</t>
  </si>
  <si>
    <t>040000401Б</t>
  </si>
  <si>
    <t>040000401В</t>
  </si>
  <si>
    <t>0400013010</t>
  </si>
  <si>
    <t>0600016070</t>
  </si>
  <si>
    <t>0600016160</t>
  </si>
  <si>
    <r>
      <t>на поддержку сельскохозяйственного производства (</t>
    </r>
    <r>
      <rPr>
        <b/>
        <sz val="14"/>
        <rFont val="Arial"/>
        <family val="2"/>
      </rPr>
      <t>оказание содействия достижению целевых показателей реализации региональных программ развития АПК)</t>
    </r>
  </si>
  <si>
    <t>1200004141</t>
  </si>
  <si>
    <t>1200004142</t>
  </si>
  <si>
    <t>Решение Тужинской районной Думы от 27.04.2015 № 56/365 "Об утверждении Положения о порядке установления пенсии за выслугу лет лицам, замещавшим должности муниципальной службы в органах местного самоуправления Тужинского муниципального района"</t>
  </si>
  <si>
    <t>ст.8 абз.9</t>
  </si>
  <si>
    <t>01.01.2000    не установлен</t>
  </si>
  <si>
    <t>Постановление Правительства Кировской области от 12.04.2010 № 47/143 "Об организации отдыха, оздоровления и занятия детей и молодежи в Кировской области"</t>
  </si>
  <si>
    <t>п.11</t>
  </si>
  <si>
    <t>25.04.2010   не установлен</t>
  </si>
  <si>
    <t>ст5, п.6,ст.16</t>
  </si>
  <si>
    <t>01.01.2014, не установлен</t>
  </si>
  <si>
    <t>ст.5,п.7</t>
  </si>
  <si>
    <t>Распоряжение Правительства Кировской области от 18.12.2008 № 531 "Об определении ответственных за осуществление полномочий по первичному воинскому учету"; Закон Кировской области от 08.10.2012 № 203-ЗО "Об утверждении Методики распределения субвенции местным бюджетам на осуществление полномочий по первичному воинскому учету на территориях, где отсутствуют военные комиссариаты и на реализацию Федерального закона"О присяжных заседателях федеральных судов общей юрисдикции в РФ"</t>
  </si>
  <si>
    <t xml:space="preserve">                                                                                                                                                               ст.1, п.1</t>
  </si>
  <si>
    <t>18.12.2008 не установлен                                                                                                                                                       01.01.2013, не определен</t>
  </si>
  <si>
    <t>Закон Киовской области от 01.08.2016 № 705-ЗО "О наделении органов местного самоуправления муниципальных образований Кировской области отдельными государственными полномочиями в сфере создания и деятельности комиссии по делам несовершеннолетних и защите их прав"</t>
  </si>
  <si>
    <t>п.2, ст.1,</t>
  </si>
  <si>
    <t>12.08.2016,  не определен</t>
  </si>
  <si>
    <t>ст.8, абз. 9</t>
  </si>
  <si>
    <t>01.01.2000, не установлен</t>
  </si>
  <si>
    <t>постановление Правительства Кировской области от 07.12.2011 № 131/648 "О формировании и использовании средств дорожного фонда Кировской области"</t>
  </si>
  <si>
    <t>п.4, п.4.2.6</t>
  </si>
  <si>
    <t>01.01.2012, не установлен</t>
  </si>
  <si>
    <t>"Гражданский кодекс Российской Федерации" от 30.11.1994 № 51-ФЗ</t>
  </si>
  <si>
    <t>ч.1, ст.214, п.1</t>
  </si>
  <si>
    <t>05.12.1994, не установлен</t>
  </si>
  <si>
    <t>гл. 4.1, ст.26.3, п.2, пп.1</t>
  </si>
  <si>
    <t>18.10.1999,   не установлен</t>
  </si>
  <si>
    <t>Федеральный Закон от 06.10.1999г. №184-ФЗ "Об общих принципах организации законодательных (представительных) и исполнительных органов государственной власти субъектов РФ"</t>
  </si>
  <si>
    <t>глIV.1ст26.3п2пп1</t>
  </si>
  <si>
    <t>18.10.1999;не установлен</t>
  </si>
  <si>
    <t>глIV.1ст26.3п2пп16</t>
  </si>
  <si>
    <t>Закон Кировской области от 28.08.97 № 11-ЗО "О библиотечном деле Кировской области"</t>
  </si>
  <si>
    <t>ст12п2</t>
  </si>
  <si>
    <t>20.10.1997;не установлен</t>
  </si>
  <si>
    <t>глIV.1ст26.3п2пп17</t>
  </si>
  <si>
    <t>Закон Кировской области от 28.12.2005 № 395-ЗО "О культуре"</t>
  </si>
  <si>
    <t>ст5п5,6,ст7п3</t>
  </si>
  <si>
    <t>23.01.2006;не установлен</t>
  </si>
  <si>
    <t>18.11.1999; не установлен</t>
  </si>
  <si>
    <t>Ст5п14, ст16</t>
  </si>
  <si>
    <t xml:space="preserve">Федеральный Закон от 06.10.1999г. №184-ФЗ "Об общих принципах организации законодательных (представительных) и исполнительных органов государственной власти субъектов РФ" )                             </t>
  </si>
  <si>
    <t>глIV.1ст26.3 п2пп9</t>
  </si>
  <si>
    <t>Постановление Правительства Кировской области от 10.12.2012 № 185/735 "О государственной программе Кировской области "Развитие агропромышленного комплекса" на 2013-2020 годы</t>
  </si>
  <si>
    <t>п.3, разд.3</t>
  </si>
  <si>
    <t xml:space="preserve"> 01.01.2013 по 31.12.2020</t>
  </si>
  <si>
    <t>глIV.1ст26.3п2пп18</t>
  </si>
  <si>
    <t>ст5п3</t>
  </si>
  <si>
    <t>Постановление администрации от 11.10.2013 № 543 "Энергосбережение и повышение энергетической эффективности" на 2014-2020 годы</t>
  </si>
  <si>
    <t>Постановление администрации от 11.10.2013 № 535 "Развитие архивного дела" на 2014-2019 годы</t>
  </si>
  <si>
    <t>Постановление администрации от 11.10.2013 № 529 "Развитие местного самоуправления" на 2014-2019 годы</t>
  </si>
  <si>
    <t>Постановление администрации от 11.10.2013 № 539 "Повышение эффективности реализации молодежной политики" на 2014-2018гг. (в ред. от 27.04.2016 № 122)</t>
  </si>
  <si>
    <t>Постановление администрации от 11.10.2013 № 540 "Развитие физической культуры и спорта" на 2014-2019 годы"</t>
  </si>
  <si>
    <t>Постановление администрации от 11.10.2013 № 538 "Поддержка и развитие малого и среднего предпринимательства" на 2014-2019 годы</t>
  </si>
  <si>
    <t>Постановление администрации от 11.10.2013 № 531 "Обеспечение безопасности и жизнедеятельности населения" на 2014-2019 годы</t>
  </si>
  <si>
    <t>Постановление администрации от 11.10.2013 № 534 "Охрана окружающей среды и экологическое воспитание" на 2014-2018 годы</t>
  </si>
  <si>
    <t>Постановление администрации от 11.10.2013 № 537 "Развитие транспортной инфраструктуры" на 2014-2019 годы</t>
  </si>
  <si>
    <t xml:space="preserve">Осуществление дорожной деятельности в отношении автомобильных дорог общего пользования местного значения  </t>
  </si>
  <si>
    <t>глIV.1ст26.3п2пп45</t>
  </si>
  <si>
    <t>Закон Кировской области от 09.11.2009 № 443-ЗО "О защите населения и территорий Кировской области от чрезвычайных ситуаций природного и техногенного характера"</t>
  </si>
  <si>
    <t>Ст.8 п.3 пп. д, е, к, л; , ст.9</t>
  </si>
  <si>
    <t>27.11.2009  не установлен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</si>
  <si>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итуаций природного и техногенного характера</t>
  </si>
  <si>
    <t xml:space="preserve">Организация мероприятий межпоселенческого характера по охране окружающей среды (инвентаризация и ранжирование объектов размещения бытовых отходов (свалок), не отвечающих требованиям законодательства </t>
  </si>
  <si>
    <t xml:space="preserve">Формирование и содержание муниципального архива, включая хранение архивных фондов поселений. </t>
  </si>
  <si>
    <t xml:space="preserve">функционирование органов местного самоуправления </t>
  </si>
  <si>
    <t xml:space="preserve">организация мероприятий межпоселенческого характера по охране окружающей среды </t>
  </si>
  <si>
    <t>Постановление администрации от 11.10.2013 № 528 "Развитие образования" на 2014-2019 годы</t>
  </si>
  <si>
    <t xml:space="preserve">Организация мероприятий межпоселенческого характера по охране окружающей среды </t>
  </si>
  <si>
    <t>Постановление администрации от 10.11.2013 № 529 "Развитие местного самоуправления" на 2014-2019 годы</t>
  </si>
  <si>
    <t xml:space="preserve"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повышении энергетической эффективности </t>
  </si>
  <si>
    <t>Постановление администрации от 11.10.2013 № 530 "Развитие культуры" на 2014-2019 годы</t>
  </si>
  <si>
    <t>глIV.1ст26.3п2пп4</t>
  </si>
  <si>
    <t>18.10.1999,не установлен</t>
  </si>
  <si>
    <t>глIV.1ст26.3п2пп34</t>
  </si>
  <si>
    <t xml:space="preserve">Бюджетный кодекс Российской Федерации от 31.07.1998 N 145-ФЗ </t>
  </si>
  <si>
    <t>гл.21, ст.184.1</t>
  </si>
  <si>
    <t>31.07.1998; не установлен</t>
  </si>
  <si>
    <t xml:space="preserve">Закон Кировской области от 24.10.2013 N 336-ЗО "О бюджетном процессе в Кировской области" </t>
  </si>
  <si>
    <t>ст.35, п.25</t>
  </si>
  <si>
    <t>15.10.2013; не определен</t>
  </si>
  <si>
    <t>глIV.1ст26.3,п.2пп24</t>
  </si>
  <si>
    <t>18.10.1999; не установлен</t>
  </si>
  <si>
    <t>Закон Кировской области от 03.11.2004 № 267-ЗО "О мерах социальной поддержки отдельных категорий специалистов, работающих, вышедших на пенсию и проживающих в сельских поселениях или поселках городского типа Кировской области";</t>
  </si>
  <si>
    <t>ст.5-1.п.1,2,ст6</t>
  </si>
  <si>
    <t>01.01.2005;не установлен</t>
  </si>
  <si>
    <t>Федеральный Закон от 06.10.1999 №184-ФЗ "Об общих принципах организации законодательных (представительных) и исполнительных органов государственной власти субъектов РФ"</t>
  </si>
  <si>
    <t>глIV.1ст26.3п2пп37</t>
  </si>
  <si>
    <t>Закон Кировской области от 28.09.2007 № 163-ЗО " О межбюджетных отношениях в Кировской области"</t>
  </si>
  <si>
    <t>01.01.2008 не определен</t>
  </si>
  <si>
    <t>Федеральный Закон от 06.10.99г. № 184-ФЗ "Об общих принципах организации законодательных (представительных) и исполнительных органов государственной власти субъектов РФ")</t>
  </si>
  <si>
    <t>глIV.1ст26.3п2пп24.2</t>
  </si>
  <si>
    <t>Закон Кировской области от 02.11.2007 № 183-ЗО "Об организации и осуществлении деятельности по опеке и попечительству в Кировской области"</t>
  </si>
  <si>
    <t>ст.4.п.1,2, ст.5</t>
  </si>
  <si>
    <t>глIV.1ст26.3п2пп24.1</t>
  </si>
  <si>
    <t>Закон Кировской области от 06.04.2009 №358-ЗО "Об административных комиссиях в Кировской области"</t>
  </si>
  <si>
    <t>ст.5,ст15п1</t>
  </si>
  <si>
    <t>25.04.2009, вне определен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</si>
  <si>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РФ";  
Закон РФ от 29.12.2012 № 273-ФЗ "Об образовании в Российской Федерации"</t>
  </si>
  <si>
    <t>глIV.1,ст26.3,п.2пп24;
гл VII. Ст. 65.п5,7</t>
  </si>
  <si>
    <t>18.10.1999; не установлен; ;
01.09.2013 не установлен</t>
  </si>
  <si>
    <t>ст.7п.1пп.1,п.4</t>
  </si>
  <si>
    <t>01.01.2014  не установлен,</t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</si>
  <si>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(Средства местного бюджета на закупку товаров, работ и услуг)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</si>
  <si>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(Средства местного бюджета на софинансирование расходов на выплату персоналу)</t>
    </r>
  </si>
  <si>
    <r>
      <t>функционирование органов местного самоуправления (</t>
    </r>
    <r>
      <rPr>
        <b/>
        <sz val="14"/>
        <rFont val="Arial"/>
        <family val="2"/>
      </rPr>
      <t>расходы на выплату персоналу за счет субсидии на выравнивание)</t>
    </r>
  </si>
  <si>
    <r>
      <t xml:space="preserve"> Организация и осуществление мероприятий межпоселенческого характера по работе с детьми и молодежью </t>
    </r>
    <r>
      <rPr>
        <b/>
        <sz val="14"/>
        <rFont val="Arial"/>
        <family val="2"/>
      </rPr>
      <t>прочие мероприятия)</t>
    </r>
  </si>
  <si>
    <r>
      <t xml:space="preserve"> Организация и осуществление мероприятий межпоселенческого характера по работе с детьми и молодежью </t>
    </r>
    <r>
      <rPr>
        <b/>
        <sz val="14"/>
        <rFont val="Arial"/>
        <family val="2"/>
      </rPr>
      <t>(гражданско-патриотическое и военно-патриотическое воспитание молодежи)</t>
    </r>
  </si>
  <si>
    <t xml:space="preserve">обеспечение условий для развития на территории муниципального района 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 </t>
  </si>
  <si>
    <r>
      <t xml:space="preserve"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 </t>
    </r>
    <r>
      <rPr>
        <b/>
        <sz val="14"/>
        <rFont val="Arial"/>
        <family val="2"/>
      </rPr>
      <t>(мероприятия в области национальной безопасности и правоохранительной деятельности)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</si>
  <si>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 xml:space="preserve"> (Средства местного бюджета на софинансирование расходов на выплату персоналу)</t>
    </r>
  </si>
  <si>
    <t>Бюджетный кодекс РФ, утвержденный Федеральным Законом от 31.07.1998 №145-ФЗ</t>
  </si>
  <si>
    <t>01.01.2000;не установлен</t>
  </si>
  <si>
    <t>постановление Правительства Кировской области от 06.12.2009 № 33/481"О реализации проекта по поддержке местных инициатив в Кировской области"</t>
  </si>
  <si>
    <t>п.2</t>
  </si>
  <si>
    <t>06.12.2009, не установлен</t>
  </si>
  <si>
    <t>ст.10.1</t>
  </si>
  <si>
    <t>Положение о бюджетном процессе от 12.12.2008 № 36/288 ( в ред. от 27.01.2014 № 37/260)</t>
  </si>
  <si>
    <t xml:space="preserve">Положение о бюджетном процессе от 12.12.2008 № 36/288 </t>
  </si>
  <si>
    <t>ст.10</t>
  </si>
  <si>
    <t>ст.15, п.21</t>
  </si>
  <si>
    <t>01.01.2009, не установлен</t>
  </si>
  <si>
    <t>ст.23</t>
  </si>
  <si>
    <t>ст.24</t>
  </si>
  <si>
    <r>
      <t xml:space="preserve">функционирование органов местного самоуправления </t>
    </r>
    <r>
      <rPr>
        <b/>
        <sz val="12"/>
        <rFont val="Arial"/>
        <family val="2"/>
      </rPr>
      <t>(Расходы за счет местного бюджета на закупку товаров, работ, услуг)</t>
    </r>
  </si>
  <si>
    <r>
      <t xml:space="preserve">функционирование органов местного самоуправления </t>
    </r>
    <r>
      <rPr>
        <b/>
        <sz val="12"/>
        <rFont val="Arial"/>
        <family val="2"/>
      </rPr>
      <t xml:space="preserve"> (Средства местного бюджета на софинансирование расходов на выплату персоналу)</t>
    </r>
  </si>
  <si>
    <r>
      <t xml:space="preserve">функционирование органов местного самоуправления </t>
    </r>
    <r>
      <rPr>
        <b/>
        <sz val="14"/>
        <rFont val="Arial"/>
        <family val="2"/>
      </rPr>
      <t>(расходы на выплату персоналу за счет субсидии на выравнивание)</t>
    </r>
  </si>
  <si>
    <t>ст 8, абз 9</t>
  </si>
  <si>
    <t>п 2,ст 8</t>
  </si>
  <si>
    <t>ст8, абз 9</t>
  </si>
  <si>
    <t>на 2018 год и на плановый период 2019 и 2020 годов</t>
  </si>
  <si>
    <r>
      <t xml:space="preserve">очередной финансовый год  </t>
    </r>
    <r>
      <rPr>
        <b/>
        <sz val="12"/>
        <rFont val="Arial Cyr"/>
        <family val="0"/>
      </rPr>
      <t>(2018)</t>
    </r>
  </si>
  <si>
    <t>первый год (2019)</t>
  </si>
  <si>
    <t>второй год (2020)</t>
  </si>
  <si>
    <t>Функционирование высшего должностного лица (глава муниципального образования)</t>
  </si>
  <si>
    <t>020000101А</t>
  </si>
  <si>
    <t>020000101Б</t>
  </si>
  <si>
    <t>06000R5430</t>
  </si>
  <si>
    <t>06000R5440</t>
  </si>
  <si>
    <r>
      <t>на поддержку сельскохозяйственного производства (за исключением мероприятий, предусмотренных ФЦП),разработку и реализацию государственных программ (подпрограмм) субъекта РФ, содержащих мероприятия, направленные на развитие малого предпринимательства, и проектов в области развития субъектов малого и среднего предпринимательства (</t>
    </r>
    <r>
      <rPr>
        <b/>
        <sz val="14"/>
        <rFont val="Arial"/>
        <family val="2"/>
      </rPr>
      <t>управленческие функции)</t>
    </r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</si>
  <si>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Россиской Федерации</t>
  </si>
  <si>
    <t>Федеральный Закон от 20.08.2004г. № 113-ФЗ   "О присяжных заседателях Федеральных судов общей юрисдикции в Российской Федерации"; постановление Правительства РФ от 23.05.2005 № 320 "Об утверждении правил финансового обеспечения переданнных исполнительно-распорядительным органам МО государственных полномочий по составлению (изменению, дополнению) списков кандидатов в присяжные заседатели федеральных судов общей юрисдикции в РФ""</t>
  </si>
  <si>
    <t>п.14, ст 5</t>
  </si>
  <si>
    <t xml:space="preserve">21.08.2004;   23.05.2005    не установлен </t>
  </si>
  <si>
    <r>
      <t xml:space="preserve">Субсидии местным бюджетам из областного бюджета на выделение земельных участков из земель сельскохозяйственного назначения в счет невостребованных </t>
    </r>
    <r>
      <rPr>
        <b/>
        <sz val="14"/>
        <rFont val="Arial"/>
        <family val="2"/>
      </rPr>
      <t>земельных долей</t>
    </r>
    <r>
      <rPr>
        <sz val="14"/>
        <rFont val="Arial"/>
        <family val="2"/>
      </rPr>
      <t>, от права собственности на которые граждане отказались</t>
    </r>
  </si>
  <si>
    <r>
      <rPr>
        <b/>
        <sz val="14"/>
        <rFont val="Arial"/>
        <family val="2"/>
      </rPr>
      <t xml:space="preserve">Муниципальный фонд материально-технических ресурсов </t>
    </r>
    <r>
      <rPr>
        <sz val="14"/>
        <rFont val="Arial"/>
        <family val="2"/>
      </rPr>
      <t>для предотвращения и ликвидации аврийных ситуаций на объектах жизнеобеспечения района</t>
    </r>
  </si>
  <si>
    <t>0400004060</t>
  </si>
  <si>
    <t>0400004180</t>
  </si>
  <si>
    <r>
      <t xml:space="preserve">МП "Обеспечение безопасности и жизнедеятельности населения" </t>
    </r>
    <r>
      <rPr>
        <b/>
        <sz val="14"/>
        <rFont val="Arial"/>
        <family val="2"/>
      </rPr>
      <t>("Безопасное колесо")</t>
    </r>
  </si>
  <si>
    <r>
      <t>МП "Обеспечение безопасности и жизнедеятельности населения" (</t>
    </r>
    <r>
      <rPr>
        <b/>
        <sz val="14"/>
        <rFont val="Arial"/>
        <family val="2"/>
      </rPr>
      <t>Трудоустройство несовершеннолетних)</t>
    </r>
  </si>
  <si>
    <t>0600015110</t>
  </si>
  <si>
    <t>06000N5440</t>
  </si>
  <si>
    <t>06000N5430</t>
  </si>
  <si>
    <t>03000S5177</t>
  </si>
  <si>
    <t>Многофункциональный центр культуры (детская музыкальная школа со зрительным залом до 100 мест, районная центральная библиотека) в пгт. Тужа по ул. Горького, д.3 Тужинского района Кировской области</t>
  </si>
  <si>
    <t>Постановление Правительства Кировской области от 28.12.2012 № 189/834</t>
  </si>
  <si>
    <t>Уточненный</t>
  </si>
  <si>
    <t>Обеспечение развития и укрепление материально-технической базы муниципальных домов культуры, поддержки творческой деятельности муниципальных театров в городах численностью до 300 тыс. чел.</t>
  </si>
  <si>
    <t>03000L5580</t>
  </si>
  <si>
    <t>Инвестиционные программы: "Путешествие во времени", реконструкция нежилого здания по адресу пгт. Тужа, ул. Калинина 2 для размещения центра туризма и краеведения при МБУК "Тужинский районный краеведческий музей"</t>
  </si>
  <si>
    <t>МФЦ культуры (детская музыкальная школа со зрительным залом до 100 мест, районная центральная библиотека) в пгт Тужа, по ул. Горького, дом 3 Тужинского района Кировской области</t>
  </si>
  <si>
    <t>03000S5178</t>
  </si>
  <si>
    <t>Постановление администрации Тужинского муниципального района от 28.12.2017 № 533</t>
  </si>
  <si>
    <t>0500016030</t>
  </si>
  <si>
    <t>5200051200</t>
  </si>
  <si>
    <t>06000S5110</t>
  </si>
  <si>
    <t>Муниципальная программа Тужинского муниципального района "Поддержка и развитие малого и среднег8о предпринимательства"</t>
  </si>
  <si>
    <t>01000N0820</t>
  </si>
  <si>
    <t xml:space="preserve">Закон Кировской области от 15.09.2005 №360-ЗО "О наделении органов местного самоуправления муниципальных районов, городских округов Кировской области отдельными государственными полномочиями области в сфере архивного дела"       </t>
  </si>
  <si>
    <t xml:space="preserve">ст4, ст8    </t>
  </si>
  <si>
    <t>01.01.2006 не установлена</t>
  </si>
  <si>
    <t>Федеральный Закон от 06.10.1999г. №184-ФЗ  "Об общих принципах организации законодательных (представительных) и исполнительных органов государственной власти субъектов РФ" ;                 
Федеральный закон №159-ФЗ от 21.12.1996 " О дополнительных гарантиях по социальной поддержке детей-сирот и детей, оставшихся без попечения родителей"</t>
  </si>
  <si>
    <t>глIVст26.3п2пп14-2                        
ст5</t>
  </si>
  <si>
    <t xml:space="preserve">18.10.1999 не установлена   
23.12.1996 не установлена </t>
  </si>
  <si>
    <t xml:space="preserve">Федеральный Закон от 06.10.1999г. №184-ФЗ "Об общих принципах организации законодательных (представительных) и исполнительных органов государственной власти субъектов РФ";     Федеральный закон от 29.12.2012 № 273-ФЗ "Об образовании в Российской Федерации"
</t>
  </si>
  <si>
    <t xml:space="preserve">глIV.1ст26.3п2пп13
глIст8п1пп3
</t>
  </si>
  <si>
    <t xml:space="preserve">18.10.1999 не установлена   
01.09.2013 не установлена   </t>
  </si>
  <si>
    <t>Распоряжение Министарства культуры Кировской области от 13.11.2017 № 417 "О проведении конкурсного отбора муниципальных домов культуры для проведения в них мероприятий по обеспечению развития и укрепления материально-технической базы"</t>
  </si>
  <si>
    <t>Решение Тужинской районной Думы Кировской области от 23.06.2017 № 12/88 "Об участии муниципального образования Тужинский муниципальный район в Проекте по поддержке местных инициатив в Кировской области в 2018 году"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</si>
</sst>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 Cyr"/>
      <family val="0"/>
    </font>
    <font>
      <sz val="14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i/>
      <sz val="18"/>
      <name val="Arial Cyr"/>
      <family val="0"/>
    </font>
    <font>
      <b/>
      <i/>
      <sz val="16"/>
      <name val="Arial"/>
      <family val="2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Font="1" applyBorder="1" applyAlignment="1">
      <alignment/>
    </xf>
    <xf numFmtId="0" fontId="12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0" xfId="0" applyFont="1" applyBorder="1" applyAlignment="1">
      <alignment horizontal="center" vertical="center" wrapText="1"/>
    </xf>
    <xf numFmtId="14" fontId="1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0" fontId="12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11" fontId="10" fillId="35" borderId="10" xfId="0" applyNumberFormat="1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Alignment="1">
      <alignment/>
    </xf>
    <xf numFmtId="0" fontId="14" fillId="36" borderId="10" xfId="0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17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10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11" fontId="10" fillId="35" borderId="19" xfId="0" applyNumberFormat="1" applyFont="1" applyFill="1" applyBorder="1" applyAlignment="1">
      <alignment horizontal="left" vertical="center" wrapText="1"/>
    </xf>
    <xf numFmtId="11" fontId="15" fillId="35" borderId="19" xfId="0" applyNumberFormat="1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2" fillId="34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4" borderId="21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36" borderId="10" xfId="0" applyNumberFormat="1" applyFont="1" applyFill="1" applyBorder="1" applyAlignment="1">
      <alignment vertical="center"/>
    </xf>
    <xf numFmtId="0" fontId="10" fillId="34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/>
    </xf>
    <xf numFmtId="164" fontId="8" fillId="4" borderId="10" xfId="0" applyNumberFormat="1" applyFont="1" applyFill="1" applyBorder="1" applyAlignment="1">
      <alignment horizontal="right" vertical="center" wrapText="1"/>
    </xf>
    <xf numFmtId="14" fontId="12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33" borderId="15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3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4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Font="1" applyBorder="1" applyAlignment="1">
      <alignment vertical="center" wrapText="1"/>
    </xf>
    <xf numFmtId="14" fontId="12" fillId="33" borderId="23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0" xfId="0" applyNumberFormat="1" applyFont="1" applyFill="1" applyBorder="1" applyAlignment="1" applyProtection="1">
      <alignment vertical="center" wrapText="1" shrinkToFit="1"/>
      <protection locked="0"/>
    </xf>
    <xf numFmtId="14" fontId="10" fillId="34" borderId="13" xfId="0" applyNumberFormat="1" applyFont="1" applyFill="1" applyBorder="1" applyAlignment="1" applyProtection="1">
      <alignment vertical="center" wrapText="1" shrinkToFit="1"/>
      <protection locked="0"/>
    </xf>
    <xf numFmtId="14" fontId="12" fillId="33" borderId="10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3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5" xfId="0" applyNumberFormat="1" applyFont="1" applyFill="1" applyBorder="1" applyAlignment="1" applyProtection="1">
      <alignment vertical="center" wrapText="1" shrinkToFit="1"/>
      <protection locked="0"/>
    </xf>
    <xf numFmtId="0" fontId="12" fillId="33" borderId="17" xfId="0" applyNumberFormat="1" applyFont="1" applyFill="1" applyBorder="1" applyAlignment="1" applyProtection="1">
      <alignment vertical="center" wrapText="1" shrinkToFit="1"/>
      <protection locked="0"/>
    </xf>
    <xf numFmtId="0" fontId="12" fillId="34" borderId="24" xfId="0" applyNumberFormat="1" applyFont="1" applyFill="1" applyBorder="1" applyAlignment="1" applyProtection="1">
      <alignment vertical="center" wrapText="1" shrinkToFit="1"/>
      <protection locked="0"/>
    </xf>
    <xf numFmtId="0" fontId="10" fillId="34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4" fontId="12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4" fontId="12" fillId="34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4" fontId="12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36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1" fontId="15" fillId="35" borderId="10" xfId="0" applyNumberFormat="1" applyFont="1" applyFill="1" applyBorder="1" applyAlignment="1">
      <alignment horizontal="left" vertical="center" wrapText="1"/>
    </xf>
    <xf numFmtId="14" fontId="12" fillId="33" borderId="18" xfId="0" applyNumberFormat="1" applyFont="1" applyFill="1" applyBorder="1" applyAlignment="1" applyProtection="1">
      <alignment horizontal="left" vertical="center" wrapText="1" shrinkToFit="1"/>
      <protection locked="0"/>
    </xf>
    <xf numFmtId="11" fontId="12" fillId="35" borderId="16" xfId="0" applyNumberFormat="1" applyFont="1" applyFill="1" applyBorder="1" applyAlignment="1">
      <alignment horizontal="left" vertical="center" wrapText="1"/>
    </xf>
    <xf numFmtId="11" fontId="10" fillId="35" borderId="10" xfId="0" applyNumberFormat="1" applyFont="1" applyFill="1" applyBorder="1" applyAlignment="1">
      <alignment vertical="center" wrapText="1"/>
    </xf>
    <xf numFmtId="0" fontId="12" fillId="33" borderId="16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33" borderId="16" xfId="0" applyNumberFormat="1" applyFont="1" applyFill="1" applyBorder="1" applyAlignment="1" applyProtection="1">
      <alignment vertical="center" wrapText="1" shrinkToFi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14" fontId="12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33" borderId="16" xfId="0" applyNumberFormat="1" applyFont="1" applyFill="1" applyBorder="1" applyAlignment="1" applyProtection="1">
      <alignment vertical="center" wrapText="1" shrinkToFit="1"/>
      <protection locked="0"/>
    </xf>
    <xf numFmtId="164" fontId="2" fillId="0" borderId="10" xfId="0" applyNumberFormat="1" applyFont="1" applyBorder="1" applyAlignment="1">
      <alignment horizontal="right" vertical="center" wrapText="1"/>
    </xf>
    <xf numFmtId="164" fontId="2" fillId="36" borderId="10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64" fontId="3" fillId="36" borderId="10" xfId="0" applyNumberFormat="1" applyFont="1" applyFill="1" applyBorder="1" applyAlignment="1">
      <alignment horizontal="right" vertical="center" wrapText="1"/>
    </xf>
    <xf numFmtId="164" fontId="3" fillId="36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4" fillId="36" borderId="10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vertical="center" wrapText="1"/>
    </xf>
    <xf numFmtId="0" fontId="54" fillId="36" borderId="26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11" fontId="54" fillId="0" borderId="10" xfId="0" applyNumberFormat="1" applyFont="1" applyFill="1" applyBorder="1" applyAlignment="1">
      <alignment vertical="top" wrapText="1"/>
    </xf>
    <xf numFmtId="0" fontId="5" fillId="0" borderId="19" xfId="0" applyFont="1" applyBorder="1" applyAlignment="1">
      <alignment horizontal="left" vertical="center" wrapText="1"/>
    </xf>
    <xf numFmtId="0" fontId="12" fillId="33" borderId="23" xfId="0" applyNumberFormat="1" applyFont="1" applyFill="1" applyBorder="1" applyAlignment="1" applyProtection="1">
      <alignment vertical="center" wrapText="1" shrinkToFit="1"/>
      <protection locked="0"/>
    </xf>
    <xf numFmtId="0" fontId="54" fillId="36" borderId="26" xfId="0" applyFont="1" applyFill="1" applyBorder="1" applyAlignment="1">
      <alignment vertical="top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9" fillId="36" borderId="26" xfId="0" applyFont="1" applyFill="1" applyBorder="1" applyAlignment="1">
      <alignment horizontal="left" vertical="center" wrapText="1"/>
    </xf>
    <xf numFmtId="0" fontId="9" fillId="36" borderId="27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10" fillId="36" borderId="26" xfId="0" applyFont="1" applyFill="1" applyBorder="1" applyAlignment="1">
      <alignment horizontal="left"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6" fillId="36" borderId="2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96"/>
  <sheetViews>
    <sheetView tabSelected="1" zoomScale="54" zoomScaleNormal="54" zoomScalePageLayoutView="0" workbookViewId="0" topLeftCell="A1">
      <pane xSplit="9" ySplit="14" topLeftCell="J177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B178" sqref="B178"/>
    </sheetView>
  </sheetViews>
  <sheetFormatPr defaultColWidth="9.00390625" defaultRowHeight="12.75"/>
  <cols>
    <col min="1" max="3" width="9.125" style="5" customWidth="1"/>
    <col min="4" max="4" width="58.25390625" style="5" customWidth="1"/>
    <col min="5" max="9" width="9.75390625" style="5" customWidth="1"/>
    <col min="10" max="10" width="43.75390625" style="5" customWidth="1"/>
    <col min="11" max="11" width="15.875" style="5" customWidth="1"/>
    <col min="12" max="12" width="20.375" style="5" customWidth="1"/>
    <col min="13" max="13" width="43.125" style="5" customWidth="1"/>
    <col min="14" max="14" width="10.25390625" style="5" customWidth="1"/>
    <col min="15" max="15" width="16.625" style="5" customWidth="1"/>
    <col min="16" max="16" width="41.25390625" style="5" customWidth="1"/>
    <col min="17" max="17" width="10.125" style="5" customWidth="1"/>
    <col min="18" max="18" width="16.875" style="5" customWidth="1"/>
    <col min="19" max="19" width="18.375" style="5" customWidth="1"/>
    <col min="20" max="20" width="17.875" style="5" customWidth="1"/>
    <col min="21" max="21" width="20.875" style="5" customWidth="1"/>
    <col min="22" max="16384" width="9.125" style="5" customWidth="1"/>
  </cols>
  <sheetData>
    <row r="3" spans="4:20" ht="20.25">
      <c r="D3" s="171" t="s">
        <v>393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38"/>
      <c r="T3" s="38"/>
    </row>
    <row r="4" spans="4:18" ht="20.25">
      <c r="D4" s="171" t="s">
        <v>63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4:18" ht="20.25">
      <c r="D5" s="171" t="s">
        <v>367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7" spans="1:21" ht="20.25">
      <c r="A7" s="5" t="s">
        <v>7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0:21" ht="20.25"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0:21" ht="20.25"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75.75" customHeight="1">
      <c r="A10" s="195" t="s">
        <v>72</v>
      </c>
      <c r="B10" s="155" t="s">
        <v>195</v>
      </c>
      <c r="C10" s="156"/>
      <c r="D10" s="157"/>
      <c r="E10" s="192" t="s">
        <v>73</v>
      </c>
      <c r="F10" s="173" t="s">
        <v>74</v>
      </c>
      <c r="G10" s="173"/>
      <c r="H10" s="173"/>
      <c r="I10" s="173"/>
      <c r="J10" s="182" t="s">
        <v>0</v>
      </c>
      <c r="K10" s="191"/>
      <c r="L10" s="191"/>
      <c r="M10" s="191"/>
      <c r="N10" s="191"/>
      <c r="O10" s="191"/>
      <c r="P10" s="191"/>
      <c r="Q10" s="191"/>
      <c r="R10" s="183"/>
      <c r="S10" s="173" t="s">
        <v>80</v>
      </c>
      <c r="T10" s="173"/>
      <c r="U10" s="173"/>
    </row>
    <row r="11" spans="1:21" ht="60" customHeight="1">
      <c r="A11" s="195"/>
      <c r="B11" s="158"/>
      <c r="C11" s="159"/>
      <c r="D11" s="160"/>
      <c r="E11" s="193"/>
      <c r="F11" s="173" t="s">
        <v>75</v>
      </c>
      <c r="G11" s="173" t="s">
        <v>76</v>
      </c>
      <c r="H11" s="173" t="s">
        <v>77</v>
      </c>
      <c r="I11" s="173" t="s">
        <v>78</v>
      </c>
      <c r="J11" s="173" t="s">
        <v>1</v>
      </c>
      <c r="K11" s="173"/>
      <c r="L11" s="173"/>
      <c r="M11" s="173" t="s">
        <v>2</v>
      </c>
      <c r="N11" s="173"/>
      <c r="O11" s="173"/>
      <c r="P11" s="173" t="s">
        <v>3</v>
      </c>
      <c r="Q11" s="173"/>
      <c r="R11" s="173"/>
      <c r="S11" s="173" t="s">
        <v>368</v>
      </c>
      <c r="T11" s="182" t="s">
        <v>79</v>
      </c>
      <c r="U11" s="183"/>
    </row>
    <row r="12" spans="1:21" ht="117.75" customHeight="1">
      <c r="A12" s="195"/>
      <c r="B12" s="161"/>
      <c r="C12" s="162"/>
      <c r="D12" s="163"/>
      <c r="E12" s="194"/>
      <c r="F12" s="173"/>
      <c r="G12" s="173"/>
      <c r="H12" s="173"/>
      <c r="I12" s="173"/>
      <c r="J12" s="3" t="s">
        <v>4</v>
      </c>
      <c r="K12" s="3" t="s">
        <v>5</v>
      </c>
      <c r="L12" s="3" t="s">
        <v>6</v>
      </c>
      <c r="M12" s="3" t="s">
        <v>4</v>
      </c>
      <c r="N12" s="3" t="s">
        <v>5</v>
      </c>
      <c r="O12" s="3" t="s">
        <v>6</v>
      </c>
      <c r="P12" s="3" t="s">
        <v>4</v>
      </c>
      <c r="Q12" s="3" t="s">
        <v>5</v>
      </c>
      <c r="R12" s="3" t="s">
        <v>6</v>
      </c>
      <c r="S12" s="173"/>
      <c r="T12" s="2" t="s">
        <v>369</v>
      </c>
      <c r="U12" s="2" t="s">
        <v>370</v>
      </c>
    </row>
    <row r="13" spans="1:21" ht="64.5" customHeight="1">
      <c r="A13" s="7">
        <v>1</v>
      </c>
      <c r="B13" s="185">
        <v>2</v>
      </c>
      <c r="C13" s="186"/>
      <c r="D13" s="187"/>
      <c r="E13" s="8">
        <v>3</v>
      </c>
      <c r="F13" s="8"/>
      <c r="G13" s="8"/>
      <c r="H13" s="8"/>
      <c r="I13" s="8"/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6">
        <v>11</v>
      </c>
      <c r="Q13" s="6">
        <v>12</v>
      </c>
      <c r="R13" s="6">
        <v>13</v>
      </c>
      <c r="S13" s="6">
        <v>20</v>
      </c>
      <c r="T13" s="6">
        <v>21</v>
      </c>
      <c r="U13" s="6">
        <v>22</v>
      </c>
    </row>
    <row r="14" spans="1:21" ht="64.5" customHeight="1">
      <c r="A14" s="22">
        <v>0</v>
      </c>
      <c r="B14" s="167" t="s">
        <v>189</v>
      </c>
      <c r="C14" s="168"/>
      <c r="D14" s="169"/>
      <c r="E14" s="41" t="s">
        <v>82</v>
      </c>
      <c r="F14" s="41" t="s">
        <v>82</v>
      </c>
      <c r="G14" s="41" t="s">
        <v>82</v>
      </c>
      <c r="H14" s="41" t="s">
        <v>82</v>
      </c>
      <c r="I14" s="41" t="s">
        <v>82</v>
      </c>
      <c r="J14" s="42" t="s">
        <v>82</v>
      </c>
      <c r="K14" s="42" t="s">
        <v>82</v>
      </c>
      <c r="L14" s="42" t="s">
        <v>82</v>
      </c>
      <c r="M14" s="43" t="s">
        <v>82</v>
      </c>
      <c r="N14" s="43" t="s">
        <v>82</v>
      </c>
      <c r="O14" s="43" t="s">
        <v>82</v>
      </c>
      <c r="P14" s="43" t="s">
        <v>82</v>
      </c>
      <c r="Q14" s="43" t="s">
        <v>82</v>
      </c>
      <c r="R14" s="43" t="s">
        <v>82</v>
      </c>
      <c r="S14" s="47">
        <f>S15+S23+S70+S110+S127</f>
        <v>125950.72</v>
      </c>
      <c r="T14" s="47">
        <f>T15+T23+T70+T110+T127</f>
        <v>117660.9</v>
      </c>
      <c r="U14" s="47">
        <f>U15+U23+U70+U110+U127</f>
        <v>116704.5</v>
      </c>
    </row>
    <row r="15" spans="1:21" ht="64.5" customHeight="1">
      <c r="A15" s="135">
        <v>904</v>
      </c>
      <c r="B15" s="174" t="s">
        <v>191</v>
      </c>
      <c r="C15" s="174"/>
      <c r="D15" s="174"/>
      <c r="E15" s="41" t="s">
        <v>82</v>
      </c>
      <c r="F15" s="41" t="s">
        <v>82</v>
      </c>
      <c r="G15" s="41" t="s">
        <v>82</v>
      </c>
      <c r="H15" s="41" t="s">
        <v>82</v>
      </c>
      <c r="I15" s="41" t="s">
        <v>82</v>
      </c>
      <c r="J15" s="42" t="s">
        <v>82</v>
      </c>
      <c r="K15" s="42" t="s">
        <v>82</v>
      </c>
      <c r="L15" s="42" t="s">
        <v>82</v>
      </c>
      <c r="M15" s="43" t="s">
        <v>82</v>
      </c>
      <c r="N15" s="43" t="s">
        <v>82</v>
      </c>
      <c r="O15" s="43" t="s">
        <v>82</v>
      </c>
      <c r="P15" s="43" t="s">
        <v>82</v>
      </c>
      <c r="Q15" s="43" t="s">
        <v>82</v>
      </c>
      <c r="R15" s="43" t="s">
        <v>82</v>
      </c>
      <c r="S15" s="70">
        <f>S16</f>
        <v>627.4</v>
      </c>
      <c r="T15" s="70">
        <f>T16</f>
        <v>565</v>
      </c>
      <c r="U15" s="70">
        <f>U16</f>
        <v>562.5</v>
      </c>
    </row>
    <row r="16" spans="1:21" ht="139.5" customHeight="1">
      <c r="A16" s="39">
        <v>904</v>
      </c>
      <c r="B16" s="175" t="s">
        <v>81</v>
      </c>
      <c r="C16" s="176"/>
      <c r="D16" s="177"/>
      <c r="E16" s="26">
        <v>2000</v>
      </c>
      <c r="F16" s="41" t="s">
        <v>82</v>
      </c>
      <c r="G16" s="41" t="s">
        <v>82</v>
      </c>
      <c r="H16" s="41" t="s">
        <v>82</v>
      </c>
      <c r="I16" s="41" t="s">
        <v>82</v>
      </c>
      <c r="J16" s="42" t="s">
        <v>82</v>
      </c>
      <c r="K16" s="42" t="s">
        <v>82</v>
      </c>
      <c r="L16" s="42" t="s">
        <v>82</v>
      </c>
      <c r="M16" s="43" t="s">
        <v>82</v>
      </c>
      <c r="N16" s="43" t="s">
        <v>82</v>
      </c>
      <c r="O16" s="43" t="s">
        <v>82</v>
      </c>
      <c r="P16" s="43" t="s">
        <v>82</v>
      </c>
      <c r="Q16" s="43" t="s">
        <v>82</v>
      </c>
      <c r="R16" s="43" t="s">
        <v>82</v>
      </c>
      <c r="S16" s="46">
        <f>S17+S18+S19+S20+S21+S22</f>
        <v>627.4</v>
      </c>
      <c r="T16" s="46">
        <f>T17+T18+T19+T20+T21+T22</f>
        <v>565</v>
      </c>
      <c r="U16" s="46">
        <f>U17+U18+U19+U20+U21+U22</f>
        <v>562.5</v>
      </c>
    </row>
    <row r="17" spans="1:21" ht="153.75" customHeight="1">
      <c r="A17" s="32">
        <v>904</v>
      </c>
      <c r="B17" s="142" t="s">
        <v>184</v>
      </c>
      <c r="C17" s="143"/>
      <c r="D17" s="144"/>
      <c r="E17" s="11">
        <v>2001</v>
      </c>
      <c r="F17" s="56" t="s">
        <v>102</v>
      </c>
      <c r="G17" s="56" t="s">
        <v>131</v>
      </c>
      <c r="H17" s="56" t="s">
        <v>178</v>
      </c>
      <c r="I17" s="56" t="s">
        <v>104</v>
      </c>
      <c r="J17" s="17" t="s">
        <v>20</v>
      </c>
      <c r="K17" s="17" t="s">
        <v>263</v>
      </c>
      <c r="L17" s="74" t="s">
        <v>264</v>
      </c>
      <c r="M17" s="4"/>
      <c r="N17" s="88"/>
      <c r="O17" s="88"/>
      <c r="P17" s="88"/>
      <c r="Q17" s="88"/>
      <c r="R17" s="88"/>
      <c r="S17" s="24">
        <v>33</v>
      </c>
      <c r="T17" s="24">
        <v>32</v>
      </c>
      <c r="U17" s="24">
        <v>33.3</v>
      </c>
    </row>
    <row r="18" spans="1:21" ht="146.25" customHeight="1">
      <c r="A18" s="32">
        <v>904</v>
      </c>
      <c r="B18" s="142" t="s">
        <v>184</v>
      </c>
      <c r="C18" s="143"/>
      <c r="D18" s="144"/>
      <c r="E18" s="11">
        <v>2001</v>
      </c>
      <c r="F18" s="56" t="s">
        <v>102</v>
      </c>
      <c r="G18" s="56" t="s">
        <v>131</v>
      </c>
      <c r="H18" s="56" t="s">
        <v>179</v>
      </c>
      <c r="I18" s="56" t="s">
        <v>104</v>
      </c>
      <c r="J18" s="17" t="s">
        <v>20</v>
      </c>
      <c r="K18" s="17" t="s">
        <v>263</v>
      </c>
      <c r="L18" s="74" t="s">
        <v>264</v>
      </c>
      <c r="M18" s="4"/>
      <c r="N18" s="88"/>
      <c r="O18" s="88"/>
      <c r="P18" s="88"/>
      <c r="Q18" s="88"/>
      <c r="R18" s="88"/>
      <c r="S18" s="24">
        <v>115.2</v>
      </c>
      <c r="T18" s="24">
        <v>101</v>
      </c>
      <c r="U18" s="24">
        <v>100.2</v>
      </c>
    </row>
    <row r="19" spans="1:21" ht="153.75" customHeight="1">
      <c r="A19" s="32">
        <v>904</v>
      </c>
      <c r="B19" s="142" t="s">
        <v>184</v>
      </c>
      <c r="C19" s="143"/>
      <c r="D19" s="144"/>
      <c r="E19" s="11">
        <v>2001</v>
      </c>
      <c r="F19" s="56" t="s">
        <v>102</v>
      </c>
      <c r="G19" s="56" t="s">
        <v>131</v>
      </c>
      <c r="H19" s="56" t="s">
        <v>180</v>
      </c>
      <c r="I19" s="56" t="s">
        <v>107</v>
      </c>
      <c r="J19" s="17" t="s">
        <v>20</v>
      </c>
      <c r="K19" s="17" t="s">
        <v>263</v>
      </c>
      <c r="L19" s="74" t="s">
        <v>264</v>
      </c>
      <c r="M19" s="4"/>
      <c r="N19" s="88"/>
      <c r="O19" s="88"/>
      <c r="P19" s="88"/>
      <c r="Q19" s="88"/>
      <c r="R19" s="88"/>
      <c r="S19" s="24">
        <v>9</v>
      </c>
      <c r="T19" s="24">
        <v>8</v>
      </c>
      <c r="U19" s="24">
        <v>5.1</v>
      </c>
    </row>
    <row r="20" spans="1:21" ht="153.75" customHeight="1">
      <c r="A20" s="32">
        <v>904</v>
      </c>
      <c r="B20" s="142" t="s">
        <v>184</v>
      </c>
      <c r="C20" s="143"/>
      <c r="D20" s="144"/>
      <c r="E20" s="11">
        <v>2001</v>
      </c>
      <c r="F20" s="56" t="s">
        <v>102</v>
      </c>
      <c r="G20" s="56" t="s">
        <v>131</v>
      </c>
      <c r="H20" s="56" t="s">
        <v>180</v>
      </c>
      <c r="I20" s="56" t="s">
        <v>108</v>
      </c>
      <c r="J20" s="17" t="s">
        <v>20</v>
      </c>
      <c r="K20" s="17" t="s">
        <v>263</v>
      </c>
      <c r="L20" s="74" t="s">
        <v>264</v>
      </c>
      <c r="M20" s="25"/>
      <c r="N20" s="89"/>
      <c r="O20" s="89"/>
      <c r="P20" s="89"/>
      <c r="Q20" s="89"/>
      <c r="R20" s="89"/>
      <c r="S20" s="24">
        <v>2</v>
      </c>
      <c r="T20" s="24">
        <v>2</v>
      </c>
      <c r="U20" s="24">
        <v>2</v>
      </c>
    </row>
    <row r="21" spans="1:21" ht="153.75" customHeight="1">
      <c r="A21" s="32">
        <v>904</v>
      </c>
      <c r="B21" s="142" t="s">
        <v>185</v>
      </c>
      <c r="C21" s="143"/>
      <c r="D21" s="144"/>
      <c r="E21" s="11">
        <v>2001</v>
      </c>
      <c r="F21" s="56" t="s">
        <v>102</v>
      </c>
      <c r="G21" s="56" t="s">
        <v>157</v>
      </c>
      <c r="H21" s="56" t="s">
        <v>178</v>
      </c>
      <c r="I21" s="56" t="s">
        <v>104</v>
      </c>
      <c r="J21" s="126" t="s">
        <v>265</v>
      </c>
      <c r="K21" s="126" t="s">
        <v>266</v>
      </c>
      <c r="L21" s="126" t="s">
        <v>267</v>
      </c>
      <c r="M21" s="25"/>
      <c r="N21" s="89"/>
      <c r="O21" s="89"/>
      <c r="P21" s="89"/>
      <c r="Q21" s="89"/>
      <c r="R21" s="89"/>
      <c r="S21" s="24">
        <v>104</v>
      </c>
      <c r="T21" s="24">
        <v>101</v>
      </c>
      <c r="U21" s="24">
        <v>105.3</v>
      </c>
    </row>
    <row r="22" spans="1:21" ht="152.25" customHeight="1">
      <c r="A22" s="32">
        <v>904</v>
      </c>
      <c r="B22" s="142" t="s">
        <v>185</v>
      </c>
      <c r="C22" s="143"/>
      <c r="D22" s="144"/>
      <c r="E22" s="11">
        <v>2001</v>
      </c>
      <c r="F22" s="56" t="s">
        <v>102</v>
      </c>
      <c r="G22" s="56" t="s">
        <v>157</v>
      </c>
      <c r="H22" s="56" t="s">
        <v>179</v>
      </c>
      <c r="I22" s="56" t="s">
        <v>104</v>
      </c>
      <c r="J22" s="126" t="s">
        <v>265</v>
      </c>
      <c r="K22" s="126" t="s">
        <v>266</v>
      </c>
      <c r="L22" s="126" t="s">
        <v>267</v>
      </c>
      <c r="M22" s="25"/>
      <c r="N22" s="89"/>
      <c r="O22" s="89"/>
      <c r="P22" s="89"/>
      <c r="Q22" s="89"/>
      <c r="R22" s="89"/>
      <c r="S22" s="24">
        <v>364.2</v>
      </c>
      <c r="T22" s="24">
        <v>321</v>
      </c>
      <c r="U22" s="24">
        <v>316.6</v>
      </c>
    </row>
    <row r="23" spans="1:21" ht="78.75" customHeight="1">
      <c r="A23" s="134">
        <v>906</v>
      </c>
      <c r="B23" s="188" t="s">
        <v>190</v>
      </c>
      <c r="C23" s="189"/>
      <c r="D23" s="190"/>
      <c r="E23" s="41" t="s">
        <v>82</v>
      </c>
      <c r="F23" s="41" t="s">
        <v>82</v>
      </c>
      <c r="G23" s="41" t="s">
        <v>82</v>
      </c>
      <c r="H23" s="41" t="s">
        <v>82</v>
      </c>
      <c r="I23" s="41" t="s">
        <v>82</v>
      </c>
      <c r="J23" s="42" t="s">
        <v>82</v>
      </c>
      <c r="K23" s="42" t="s">
        <v>82</v>
      </c>
      <c r="L23" s="77" t="s">
        <v>82</v>
      </c>
      <c r="M23" s="43" t="s">
        <v>82</v>
      </c>
      <c r="N23" s="87" t="s">
        <v>82</v>
      </c>
      <c r="O23" s="87" t="s">
        <v>82</v>
      </c>
      <c r="P23" s="43" t="s">
        <v>82</v>
      </c>
      <c r="Q23" s="87" t="s">
        <v>82</v>
      </c>
      <c r="R23" s="87" t="s">
        <v>82</v>
      </c>
      <c r="S23" s="72">
        <f>S24+S48+S59</f>
        <v>49422.78</v>
      </c>
      <c r="T23" s="72">
        <f>T24+T48+T59</f>
        <v>48104.3</v>
      </c>
      <c r="U23" s="72">
        <f>U24+U48+U59</f>
        <v>47878</v>
      </c>
    </row>
    <row r="24" spans="1:21" ht="64.5" customHeight="1">
      <c r="A24" s="32">
        <v>906</v>
      </c>
      <c r="B24" s="175" t="s">
        <v>84</v>
      </c>
      <c r="C24" s="176"/>
      <c r="D24" s="177"/>
      <c r="E24" s="48">
        <v>1000</v>
      </c>
      <c r="F24" s="41" t="s">
        <v>82</v>
      </c>
      <c r="G24" s="41" t="s">
        <v>82</v>
      </c>
      <c r="H24" s="41" t="s">
        <v>82</v>
      </c>
      <c r="I24" s="41" t="s">
        <v>82</v>
      </c>
      <c r="J24" s="42" t="s">
        <v>82</v>
      </c>
      <c r="K24" s="42" t="s">
        <v>82</v>
      </c>
      <c r="L24" s="77" t="s">
        <v>82</v>
      </c>
      <c r="M24" s="43" t="s">
        <v>82</v>
      </c>
      <c r="N24" s="87" t="s">
        <v>82</v>
      </c>
      <c r="O24" s="87" t="s">
        <v>82</v>
      </c>
      <c r="P24" s="43" t="s">
        <v>82</v>
      </c>
      <c r="Q24" s="87" t="s">
        <v>82</v>
      </c>
      <c r="R24" s="87" t="s">
        <v>82</v>
      </c>
      <c r="S24" s="120">
        <f>S25+S26+S27+S28+S29+S30+S31+S32+S33+S34+S35+S36+S37+S38+S39+S40+S41+S42+S43+S44+S45+S46+S47</f>
        <v>22080.13</v>
      </c>
      <c r="T24" s="120">
        <f>T25+T26+T27+T28+T29+T30+T31+T32+T33+T34+T35+T36+T37+T38+T39+T40+T41+T42+T43+T44+T45+T46+T47</f>
        <v>20972.200000000004</v>
      </c>
      <c r="U24" s="120">
        <f>U25+U26+U27+U28+U29+U30+U31+U32+U33+U34+U35+U36+U37+U38+U39+U40+U41+U42+U43+U44+U45+U46+U47</f>
        <v>20647.5</v>
      </c>
    </row>
    <row r="25" spans="1:21" ht="108.75" customHeight="1">
      <c r="A25" s="32">
        <v>906</v>
      </c>
      <c r="B25" s="145" t="s">
        <v>386</v>
      </c>
      <c r="C25" s="146"/>
      <c r="D25" s="147"/>
      <c r="E25" s="49">
        <v>1011</v>
      </c>
      <c r="F25" s="56" t="s">
        <v>101</v>
      </c>
      <c r="G25" s="56" t="s">
        <v>110</v>
      </c>
      <c r="H25" s="56" t="s">
        <v>383</v>
      </c>
      <c r="I25" s="56" t="s">
        <v>107</v>
      </c>
      <c r="J25" s="20" t="s">
        <v>8</v>
      </c>
      <c r="K25" s="21" t="s">
        <v>12</v>
      </c>
      <c r="L25" s="81" t="s">
        <v>10</v>
      </c>
      <c r="M25" s="43"/>
      <c r="N25" s="87"/>
      <c r="O25" s="87"/>
      <c r="P25" s="104" t="s">
        <v>291</v>
      </c>
      <c r="Q25" s="87"/>
      <c r="R25" s="87"/>
      <c r="S25" s="117">
        <v>7.2</v>
      </c>
      <c r="T25" s="116">
        <v>7.2</v>
      </c>
      <c r="U25" s="116">
        <v>7.2</v>
      </c>
    </row>
    <row r="26" spans="1:21" ht="124.5" customHeight="1">
      <c r="A26" s="32">
        <v>906</v>
      </c>
      <c r="B26" s="145" t="s">
        <v>385</v>
      </c>
      <c r="C26" s="146"/>
      <c r="D26" s="147"/>
      <c r="E26" s="49">
        <v>1011</v>
      </c>
      <c r="F26" s="56" t="s">
        <v>101</v>
      </c>
      <c r="G26" s="56" t="s">
        <v>123</v>
      </c>
      <c r="H26" s="56" t="s">
        <v>384</v>
      </c>
      <c r="I26" s="56" t="s">
        <v>107</v>
      </c>
      <c r="J26" s="20" t="s">
        <v>8</v>
      </c>
      <c r="K26" s="21" t="s">
        <v>12</v>
      </c>
      <c r="L26" s="81" t="s">
        <v>10</v>
      </c>
      <c r="M26" s="43"/>
      <c r="N26" s="87"/>
      <c r="O26" s="87"/>
      <c r="P26" s="104" t="s">
        <v>291</v>
      </c>
      <c r="Q26" s="87"/>
      <c r="R26" s="87"/>
      <c r="S26" s="117">
        <v>17.6</v>
      </c>
      <c r="T26" s="117">
        <v>17.6</v>
      </c>
      <c r="U26" s="117">
        <v>17.6</v>
      </c>
    </row>
    <row r="27" spans="1:21" ht="116.25" customHeight="1">
      <c r="A27" s="32">
        <v>906</v>
      </c>
      <c r="B27" s="145" t="s">
        <v>305</v>
      </c>
      <c r="C27" s="146"/>
      <c r="D27" s="147"/>
      <c r="E27" s="49">
        <v>1014</v>
      </c>
      <c r="F27" s="56" t="s">
        <v>101</v>
      </c>
      <c r="G27" s="56" t="s">
        <v>110</v>
      </c>
      <c r="H27" s="56" t="s">
        <v>158</v>
      </c>
      <c r="I27" s="56" t="s">
        <v>107</v>
      </c>
      <c r="J27" s="20" t="s">
        <v>8</v>
      </c>
      <c r="K27" s="21" t="s">
        <v>50</v>
      </c>
      <c r="L27" s="81" t="s">
        <v>10</v>
      </c>
      <c r="M27" s="43"/>
      <c r="N27" s="87"/>
      <c r="O27" s="87"/>
      <c r="P27" s="104" t="s">
        <v>292</v>
      </c>
      <c r="Q27" s="87"/>
      <c r="R27" s="87"/>
      <c r="S27" s="117">
        <v>14</v>
      </c>
      <c r="T27" s="116">
        <v>14</v>
      </c>
      <c r="U27" s="116">
        <v>10</v>
      </c>
    </row>
    <row r="28" spans="1:21" ht="153" customHeight="1">
      <c r="A28" s="53">
        <v>906</v>
      </c>
      <c r="B28" s="148" t="s">
        <v>199</v>
      </c>
      <c r="C28" s="149"/>
      <c r="D28" s="150"/>
      <c r="E28" s="54">
        <v>1015</v>
      </c>
      <c r="F28" s="56" t="s">
        <v>101</v>
      </c>
      <c r="G28" s="56" t="s">
        <v>102</v>
      </c>
      <c r="H28" s="56" t="s">
        <v>103</v>
      </c>
      <c r="I28" s="56" t="s">
        <v>104</v>
      </c>
      <c r="J28" s="17" t="s">
        <v>8</v>
      </c>
      <c r="K28" s="18" t="s">
        <v>13</v>
      </c>
      <c r="L28" s="74" t="s">
        <v>10</v>
      </c>
      <c r="M28" s="43"/>
      <c r="N28" s="87"/>
      <c r="O28" s="87"/>
      <c r="P28" s="104" t="s">
        <v>304</v>
      </c>
      <c r="Q28" s="87"/>
      <c r="R28" s="87"/>
      <c r="S28" s="117">
        <v>1115.6</v>
      </c>
      <c r="T28" s="116">
        <v>1086.9</v>
      </c>
      <c r="U28" s="116">
        <v>1125.2</v>
      </c>
    </row>
    <row r="29" spans="1:21" ht="150.75" customHeight="1">
      <c r="A29" s="53"/>
      <c r="B29" s="148" t="s">
        <v>199</v>
      </c>
      <c r="C29" s="149"/>
      <c r="D29" s="150"/>
      <c r="E29" s="54">
        <v>1015</v>
      </c>
      <c r="F29" s="56" t="s">
        <v>101</v>
      </c>
      <c r="G29" s="56" t="s">
        <v>102</v>
      </c>
      <c r="H29" s="56" t="s">
        <v>103</v>
      </c>
      <c r="I29" s="56" t="s">
        <v>108</v>
      </c>
      <c r="J29" s="17" t="s">
        <v>8</v>
      </c>
      <c r="K29" s="18" t="s">
        <v>13</v>
      </c>
      <c r="L29" s="74" t="s">
        <v>10</v>
      </c>
      <c r="M29" s="43"/>
      <c r="N29" s="87"/>
      <c r="O29" s="87"/>
      <c r="P29" s="104" t="s">
        <v>304</v>
      </c>
      <c r="Q29" s="87"/>
      <c r="R29" s="87"/>
      <c r="S29" s="117">
        <v>315.3</v>
      </c>
      <c r="T29" s="116">
        <v>315.3</v>
      </c>
      <c r="U29" s="116">
        <v>315.3</v>
      </c>
    </row>
    <row r="30" spans="1:21" ht="117" customHeight="1">
      <c r="A30" s="53">
        <v>906</v>
      </c>
      <c r="B30" s="148" t="s">
        <v>200</v>
      </c>
      <c r="C30" s="149"/>
      <c r="D30" s="150"/>
      <c r="E30" s="54">
        <v>1015</v>
      </c>
      <c r="F30" s="56" t="s">
        <v>101</v>
      </c>
      <c r="G30" s="56" t="s">
        <v>102</v>
      </c>
      <c r="H30" s="56" t="s">
        <v>105</v>
      </c>
      <c r="I30" s="56" t="s">
        <v>104</v>
      </c>
      <c r="J30" s="12" t="s">
        <v>8</v>
      </c>
      <c r="K30" s="13" t="s">
        <v>13</v>
      </c>
      <c r="L30" s="75" t="s">
        <v>10</v>
      </c>
      <c r="M30" s="43"/>
      <c r="N30" s="87"/>
      <c r="O30" s="87"/>
      <c r="P30" s="104" t="s">
        <v>304</v>
      </c>
      <c r="Q30" s="87"/>
      <c r="R30" s="87"/>
      <c r="S30" s="117">
        <v>3224.1</v>
      </c>
      <c r="T30" s="116">
        <v>2841.7</v>
      </c>
      <c r="U30" s="116">
        <v>2803.5</v>
      </c>
    </row>
    <row r="31" spans="1:21" ht="117" customHeight="1">
      <c r="A31" s="53">
        <v>906</v>
      </c>
      <c r="B31" s="148" t="s">
        <v>201</v>
      </c>
      <c r="C31" s="149"/>
      <c r="D31" s="150"/>
      <c r="E31" s="54">
        <v>1015</v>
      </c>
      <c r="F31" s="56" t="s">
        <v>101</v>
      </c>
      <c r="G31" s="56" t="s">
        <v>102</v>
      </c>
      <c r="H31" s="56" t="s">
        <v>106</v>
      </c>
      <c r="I31" s="56" t="s">
        <v>107</v>
      </c>
      <c r="J31" s="12" t="s">
        <v>8</v>
      </c>
      <c r="K31" s="13" t="s">
        <v>13</v>
      </c>
      <c r="L31" s="75" t="s">
        <v>10</v>
      </c>
      <c r="M31" s="43"/>
      <c r="N31" s="87"/>
      <c r="O31" s="87"/>
      <c r="P31" s="104" t="s">
        <v>304</v>
      </c>
      <c r="Q31" s="87"/>
      <c r="R31" s="87"/>
      <c r="S31" s="117">
        <v>1907.9</v>
      </c>
      <c r="T31" s="116">
        <v>1769.7</v>
      </c>
      <c r="U31" s="116">
        <v>1664.1</v>
      </c>
    </row>
    <row r="32" spans="1:21" ht="129.75" customHeight="1">
      <c r="A32" s="53">
        <v>906</v>
      </c>
      <c r="B32" s="148" t="s">
        <v>198</v>
      </c>
      <c r="C32" s="149"/>
      <c r="D32" s="150"/>
      <c r="E32" s="54">
        <v>1015</v>
      </c>
      <c r="F32" s="56" t="s">
        <v>101</v>
      </c>
      <c r="G32" s="56" t="s">
        <v>102</v>
      </c>
      <c r="H32" s="56" t="s">
        <v>106</v>
      </c>
      <c r="I32" s="56" t="s">
        <v>108</v>
      </c>
      <c r="J32" s="12" t="s">
        <v>8</v>
      </c>
      <c r="K32" s="13" t="s">
        <v>13</v>
      </c>
      <c r="L32" s="75" t="s">
        <v>10</v>
      </c>
      <c r="M32" s="43"/>
      <c r="N32" s="87"/>
      <c r="O32" s="87"/>
      <c r="P32" s="104" t="s">
        <v>304</v>
      </c>
      <c r="Q32" s="87"/>
      <c r="R32" s="87"/>
      <c r="S32" s="117">
        <v>24.8</v>
      </c>
      <c r="T32" s="116">
        <v>24.8</v>
      </c>
      <c r="U32" s="116">
        <v>24.8</v>
      </c>
    </row>
    <row r="33" spans="1:21" ht="89.25" customHeight="1">
      <c r="A33" s="32">
        <v>906</v>
      </c>
      <c r="B33" s="148" t="s">
        <v>197</v>
      </c>
      <c r="C33" s="149"/>
      <c r="D33" s="150"/>
      <c r="E33" s="9">
        <v>1015</v>
      </c>
      <c r="F33" s="56" t="s">
        <v>101</v>
      </c>
      <c r="G33" s="56" t="s">
        <v>102</v>
      </c>
      <c r="H33" s="56" t="s">
        <v>109</v>
      </c>
      <c r="I33" s="56" t="s">
        <v>107</v>
      </c>
      <c r="J33" s="12" t="s">
        <v>8</v>
      </c>
      <c r="K33" s="13" t="s">
        <v>13</v>
      </c>
      <c r="L33" s="75" t="s">
        <v>10</v>
      </c>
      <c r="M33" s="43"/>
      <c r="N33" s="87"/>
      <c r="O33" s="87"/>
      <c r="P33" s="104" t="s">
        <v>304</v>
      </c>
      <c r="Q33" s="87"/>
      <c r="R33" s="87"/>
      <c r="S33" s="117">
        <v>2672.61</v>
      </c>
      <c r="T33" s="116">
        <v>2784.9</v>
      </c>
      <c r="U33" s="116">
        <v>2899.6</v>
      </c>
    </row>
    <row r="34" spans="1:21" ht="138" customHeight="1">
      <c r="A34" s="53">
        <v>906</v>
      </c>
      <c r="B34" s="148" t="s">
        <v>199</v>
      </c>
      <c r="C34" s="149"/>
      <c r="D34" s="150"/>
      <c r="E34" s="54">
        <v>1015</v>
      </c>
      <c r="F34" s="56" t="s">
        <v>101</v>
      </c>
      <c r="G34" s="56" t="s">
        <v>110</v>
      </c>
      <c r="H34" s="56" t="s">
        <v>111</v>
      </c>
      <c r="I34" s="56" t="s">
        <v>104</v>
      </c>
      <c r="J34" s="12" t="s">
        <v>8</v>
      </c>
      <c r="K34" s="13" t="s">
        <v>13</v>
      </c>
      <c r="L34" s="75" t="s">
        <v>10</v>
      </c>
      <c r="M34" s="43"/>
      <c r="N34" s="87"/>
      <c r="O34" s="87"/>
      <c r="P34" s="104" t="s">
        <v>304</v>
      </c>
      <c r="Q34" s="87"/>
      <c r="R34" s="87"/>
      <c r="S34" s="117">
        <v>1346.2</v>
      </c>
      <c r="T34" s="117">
        <v>1328.1</v>
      </c>
      <c r="U34" s="117">
        <v>1352.4</v>
      </c>
    </row>
    <row r="35" spans="1:21" ht="150.75" customHeight="1">
      <c r="A35" s="53"/>
      <c r="B35" s="148" t="s">
        <v>199</v>
      </c>
      <c r="C35" s="149"/>
      <c r="D35" s="150"/>
      <c r="E35" s="54">
        <v>1015</v>
      </c>
      <c r="F35" s="56" t="s">
        <v>101</v>
      </c>
      <c r="G35" s="56" t="s">
        <v>110</v>
      </c>
      <c r="H35" s="56" t="s">
        <v>111</v>
      </c>
      <c r="I35" s="56" t="s">
        <v>108</v>
      </c>
      <c r="J35" s="12" t="s">
        <v>8</v>
      </c>
      <c r="K35" s="13" t="s">
        <v>13</v>
      </c>
      <c r="L35" s="75" t="s">
        <v>10</v>
      </c>
      <c r="M35" s="43"/>
      <c r="N35" s="87"/>
      <c r="O35" s="87"/>
      <c r="P35" s="104" t="s">
        <v>304</v>
      </c>
      <c r="Q35" s="87"/>
      <c r="R35" s="87"/>
      <c r="S35" s="117">
        <v>395.5</v>
      </c>
      <c r="T35" s="117">
        <v>395.5</v>
      </c>
      <c r="U35" s="117">
        <v>395.5</v>
      </c>
    </row>
    <row r="36" spans="1:21" ht="126.75" customHeight="1">
      <c r="A36" s="53">
        <v>906</v>
      </c>
      <c r="B36" s="148" t="s">
        <v>200</v>
      </c>
      <c r="C36" s="149"/>
      <c r="D36" s="150"/>
      <c r="E36" s="54">
        <v>1015</v>
      </c>
      <c r="F36" s="56" t="s">
        <v>101</v>
      </c>
      <c r="G36" s="56" t="s">
        <v>110</v>
      </c>
      <c r="H36" s="56" t="s">
        <v>112</v>
      </c>
      <c r="I36" s="56" t="s">
        <v>104</v>
      </c>
      <c r="J36" s="12" t="s">
        <v>8</v>
      </c>
      <c r="K36" s="13" t="s">
        <v>13</v>
      </c>
      <c r="L36" s="75" t="s">
        <v>10</v>
      </c>
      <c r="M36" s="43"/>
      <c r="N36" s="87"/>
      <c r="O36" s="87"/>
      <c r="P36" s="104" t="s">
        <v>304</v>
      </c>
      <c r="Q36" s="87"/>
      <c r="R36" s="87"/>
      <c r="S36" s="117">
        <v>2036.5</v>
      </c>
      <c r="T36" s="117">
        <v>1794.9</v>
      </c>
      <c r="U36" s="117">
        <v>1770.5</v>
      </c>
    </row>
    <row r="37" spans="1:21" ht="123" customHeight="1">
      <c r="A37" s="53">
        <v>906</v>
      </c>
      <c r="B37" s="148" t="s">
        <v>201</v>
      </c>
      <c r="C37" s="149"/>
      <c r="D37" s="150"/>
      <c r="E37" s="54">
        <v>1015</v>
      </c>
      <c r="F37" s="56" t="s">
        <v>101</v>
      </c>
      <c r="G37" s="56" t="s">
        <v>110</v>
      </c>
      <c r="H37" s="56" t="s">
        <v>113</v>
      </c>
      <c r="I37" s="56" t="s">
        <v>107</v>
      </c>
      <c r="J37" s="12" t="s">
        <v>8</v>
      </c>
      <c r="K37" s="13" t="s">
        <v>13</v>
      </c>
      <c r="L37" s="75" t="s">
        <v>10</v>
      </c>
      <c r="M37" s="43"/>
      <c r="N37" s="87"/>
      <c r="O37" s="87"/>
      <c r="P37" s="104" t="s">
        <v>304</v>
      </c>
      <c r="Q37" s="87"/>
      <c r="R37" s="87"/>
      <c r="S37" s="117">
        <v>2243.6</v>
      </c>
      <c r="T37" s="116">
        <v>2163.8</v>
      </c>
      <c r="U37" s="116">
        <v>1819.6</v>
      </c>
    </row>
    <row r="38" spans="1:21" ht="126.75" customHeight="1">
      <c r="A38" s="53">
        <v>906</v>
      </c>
      <c r="B38" s="148" t="s">
        <v>198</v>
      </c>
      <c r="C38" s="149"/>
      <c r="D38" s="150"/>
      <c r="E38" s="54">
        <v>1015</v>
      </c>
      <c r="F38" s="56" t="s">
        <v>101</v>
      </c>
      <c r="G38" s="56" t="s">
        <v>110</v>
      </c>
      <c r="H38" s="56" t="s">
        <v>113</v>
      </c>
      <c r="I38" s="56" t="s">
        <v>108</v>
      </c>
      <c r="J38" s="12" t="s">
        <v>8</v>
      </c>
      <c r="K38" s="13" t="s">
        <v>13</v>
      </c>
      <c r="L38" s="75" t="s">
        <v>10</v>
      </c>
      <c r="M38" s="43"/>
      <c r="N38" s="87"/>
      <c r="O38" s="87"/>
      <c r="P38" s="104" t="s">
        <v>304</v>
      </c>
      <c r="Q38" s="87"/>
      <c r="R38" s="87"/>
      <c r="S38" s="117">
        <v>55.1</v>
      </c>
      <c r="T38" s="117">
        <v>55.1</v>
      </c>
      <c r="U38" s="117">
        <v>55.1</v>
      </c>
    </row>
    <row r="39" spans="1:21" ht="116.25" customHeight="1">
      <c r="A39" s="53">
        <v>906</v>
      </c>
      <c r="B39" s="148" t="s">
        <v>197</v>
      </c>
      <c r="C39" s="149"/>
      <c r="D39" s="150"/>
      <c r="E39" s="54">
        <v>1015</v>
      </c>
      <c r="F39" s="56" t="s">
        <v>101</v>
      </c>
      <c r="G39" s="56" t="s">
        <v>110</v>
      </c>
      <c r="H39" s="56" t="s">
        <v>109</v>
      </c>
      <c r="I39" s="56" t="s">
        <v>107</v>
      </c>
      <c r="J39" s="12" t="s">
        <v>8</v>
      </c>
      <c r="K39" s="13" t="s">
        <v>13</v>
      </c>
      <c r="L39" s="75" t="s">
        <v>10</v>
      </c>
      <c r="M39" s="43"/>
      <c r="N39" s="87"/>
      <c r="O39" s="87"/>
      <c r="P39" s="104" t="s">
        <v>304</v>
      </c>
      <c r="Q39" s="87"/>
      <c r="R39" s="87"/>
      <c r="S39" s="117">
        <v>1519.98</v>
      </c>
      <c r="T39" s="116">
        <v>1584.4</v>
      </c>
      <c r="U39" s="116">
        <v>1649.6</v>
      </c>
    </row>
    <row r="40" spans="1:21" ht="124.5" customHeight="1">
      <c r="A40" s="53">
        <v>906</v>
      </c>
      <c r="B40" s="164" t="s">
        <v>204</v>
      </c>
      <c r="C40" s="165"/>
      <c r="D40" s="166"/>
      <c r="E40" s="54">
        <v>1015</v>
      </c>
      <c r="F40" s="56" t="s">
        <v>101</v>
      </c>
      <c r="G40" s="56" t="s">
        <v>131</v>
      </c>
      <c r="H40" s="56" t="s">
        <v>114</v>
      </c>
      <c r="I40" s="56" t="s">
        <v>104</v>
      </c>
      <c r="J40" s="12" t="s">
        <v>8</v>
      </c>
      <c r="K40" s="13" t="s">
        <v>13</v>
      </c>
      <c r="L40" s="75" t="s">
        <v>10</v>
      </c>
      <c r="M40" s="43"/>
      <c r="N40" s="87"/>
      <c r="O40" s="87"/>
      <c r="P40" s="104" t="s">
        <v>304</v>
      </c>
      <c r="Q40" s="87"/>
      <c r="R40" s="87"/>
      <c r="S40" s="117">
        <v>1034.9</v>
      </c>
      <c r="T40" s="117">
        <v>1013.7</v>
      </c>
      <c r="U40" s="117">
        <v>1043.8</v>
      </c>
    </row>
    <row r="41" spans="1:21" ht="128.25" customHeight="1">
      <c r="A41" s="53">
        <v>906</v>
      </c>
      <c r="B41" s="164" t="s">
        <v>204</v>
      </c>
      <c r="C41" s="165"/>
      <c r="D41" s="166"/>
      <c r="E41" s="54">
        <v>1015</v>
      </c>
      <c r="F41" s="56" t="s">
        <v>101</v>
      </c>
      <c r="G41" s="56" t="s">
        <v>131</v>
      </c>
      <c r="H41" s="56" t="s">
        <v>114</v>
      </c>
      <c r="I41" s="56" t="s">
        <v>108</v>
      </c>
      <c r="J41" s="12" t="s">
        <v>8</v>
      </c>
      <c r="K41" s="13" t="s">
        <v>13</v>
      </c>
      <c r="L41" s="75" t="s">
        <v>10</v>
      </c>
      <c r="M41" s="43"/>
      <c r="N41" s="87"/>
      <c r="O41" s="87"/>
      <c r="P41" s="104" t="s">
        <v>304</v>
      </c>
      <c r="Q41" s="87"/>
      <c r="R41" s="87"/>
      <c r="S41" s="117">
        <v>748.85</v>
      </c>
      <c r="T41" s="117">
        <v>748.9</v>
      </c>
      <c r="U41" s="117">
        <v>748.9</v>
      </c>
    </row>
    <row r="42" spans="1:21" ht="128.25" customHeight="1">
      <c r="A42" s="53">
        <v>906</v>
      </c>
      <c r="B42" s="148" t="s">
        <v>200</v>
      </c>
      <c r="C42" s="149"/>
      <c r="D42" s="150"/>
      <c r="E42" s="54">
        <v>1015</v>
      </c>
      <c r="F42" s="56" t="s">
        <v>101</v>
      </c>
      <c r="G42" s="56" t="s">
        <v>131</v>
      </c>
      <c r="H42" s="56" t="s">
        <v>115</v>
      </c>
      <c r="I42" s="56" t="s">
        <v>104</v>
      </c>
      <c r="J42" s="12" t="s">
        <v>8</v>
      </c>
      <c r="K42" s="13" t="s">
        <v>13</v>
      </c>
      <c r="L42" s="75" t="s">
        <v>10</v>
      </c>
      <c r="M42" s="43"/>
      <c r="N42" s="87"/>
      <c r="O42" s="87"/>
      <c r="P42" s="104" t="s">
        <v>304</v>
      </c>
      <c r="Q42" s="87"/>
      <c r="R42" s="87"/>
      <c r="S42" s="117">
        <v>2433.5</v>
      </c>
      <c r="T42" s="117">
        <v>2131.8</v>
      </c>
      <c r="U42" s="117">
        <v>2101.6</v>
      </c>
    </row>
    <row r="43" spans="1:21" ht="120" customHeight="1">
      <c r="A43" s="53">
        <v>906</v>
      </c>
      <c r="B43" s="148" t="s">
        <v>201</v>
      </c>
      <c r="C43" s="149"/>
      <c r="D43" s="150"/>
      <c r="E43" s="54">
        <v>1015</v>
      </c>
      <c r="F43" s="56" t="s">
        <v>101</v>
      </c>
      <c r="G43" s="56" t="s">
        <v>131</v>
      </c>
      <c r="H43" s="56" t="s">
        <v>116</v>
      </c>
      <c r="I43" s="56" t="s">
        <v>107</v>
      </c>
      <c r="J43" s="12" t="s">
        <v>8</v>
      </c>
      <c r="K43" s="13" t="s">
        <v>13</v>
      </c>
      <c r="L43" s="75" t="s">
        <v>10</v>
      </c>
      <c r="M43" s="43"/>
      <c r="N43" s="87"/>
      <c r="O43" s="87"/>
      <c r="P43" s="104" t="s">
        <v>304</v>
      </c>
      <c r="Q43" s="87"/>
      <c r="R43" s="87"/>
      <c r="S43" s="117">
        <v>690.9</v>
      </c>
      <c r="T43" s="116">
        <v>617.9</v>
      </c>
      <c r="U43" s="116">
        <v>567.2</v>
      </c>
    </row>
    <row r="44" spans="1:21" ht="139.5" customHeight="1">
      <c r="A44" s="53">
        <v>906</v>
      </c>
      <c r="B44" s="148" t="s">
        <v>198</v>
      </c>
      <c r="C44" s="149"/>
      <c r="D44" s="150"/>
      <c r="E44" s="54">
        <v>1015</v>
      </c>
      <c r="F44" s="56" t="s">
        <v>101</v>
      </c>
      <c r="G44" s="56" t="s">
        <v>131</v>
      </c>
      <c r="H44" s="56" t="s">
        <v>116</v>
      </c>
      <c r="I44" s="56" t="s">
        <v>108</v>
      </c>
      <c r="J44" s="12" t="s">
        <v>8</v>
      </c>
      <c r="K44" s="13" t="s">
        <v>13</v>
      </c>
      <c r="L44" s="75" t="s">
        <v>10</v>
      </c>
      <c r="M44" s="43"/>
      <c r="N44" s="87"/>
      <c r="O44" s="87"/>
      <c r="P44" s="104" t="s">
        <v>304</v>
      </c>
      <c r="Q44" s="87"/>
      <c r="R44" s="87"/>
      <c r="S44" s="117">
        <v>21.8</v>
      </c>
      <c r="T44" s="117">
        <v>21.8</v>
      </c>
      <c r="U44" s="117">
        <v>21.8</v>
      </c>
    </row>
    <row r="45" spans="1:21" ht="142.5" customHeight="1">
      <c r="A45" s="32">
        <v>906</v>
      </c>
      <c r="B45" s="170" t="s">
        <v>205</v>
      </c>
      <c r="C45" s="170"/>
      <c r="D45" s="170"/>
      <c r="E45" s="55">
        <v>1033</v>
      </c>
      <c r="F45" s="58" t="s">
        <v>101</v>
      </c>
      <c r="G45" s="58" t="s">
        <v>101</v>
      </c>
      <c r="H45" s="58" t="s">
        <v>117</v>
      </c>
      <c r="I45" s="58" t="s">
        <v>107</v>
      </c>
      <c r="J45" s="14" t="s">
        <v>28</v>
      </c>
      <c r="K45" s="15" t="s">
        <v>241</v>
      </c>
      <c r="L45" s="76" t="s">
        <v>242</v>
      </c>
      <c r="M45" s="124" t="s">
        <v>243</v>
      </c>
      <c r="N45" s="133" t="s">
        <v>244</v>
      </c>
      <c r="O45" s="104" t="s">
        <v>245</v>
      </c>
      <c r="P45" s="104" t="s">
        <v>304</v>
      </c>
      <c r="Q45" s="87"/>
      <c r="R45" s="87"/>
      <c r="S45" s="117">
        <v>225.18</v>
      </c>
      <c r="T45" s="117">
        <v>225.2</v>
      </c>
      <c r="U45" s="117">
        <v>225.2</v>
      </c>
    </row>
    <row r="46" spans="1:21" ht="135" customHeight="1">
      <c r="A46" s="32">
        <v>906</v>
      </c>
      <c r="B46" s="170" t="s">
        <v>205</v>
      </c>
      <c r="C46" s="170"/>
      <c r="D46" s="170"/>
      <c r="E46" s="55">
        <v>1033</v>
      </c>
      <c r="F46" s="58" t="s">
        <v>101</v>
      </c>
      <c r="G46" s="58" t="s">
        <v>101</v>
      </c>
      <c r="H46" s="58" t="s">
        <v>118</v>
      </c>
      <c r="I46" s="58" t="s">
        <v>107</v>
      </c>
      <c r="J46" s="14" t="s">
        <v>28</v>
      </c>
      <c r="K46" s="15" t="s">
        <v>241</v>
      </c>
      <c r="L46" s="76" t="s">
        <v>242</v>
      </c>
      <c r="M46" s="124" t="s">
        <v>243</v>
      </c>
      <c r="N46" s="133" t="s">
        <v>244</v>
      </c>
      <c r="O46" s="104" t="s">
        <v>245</v>
      </c>
      <c r="P46" s="104" t="s">
        <v>304</v>
      </c>
      <c r="Q46" s="87"/>
      <c r="R46" s="87"/>
      <c r="S46" s="117">
        <v>12</v>
      </c>
      <c r="T46" s="117">
        <v>12</v>
      </c>
      <c r="U46" s="117">
        <v>12</v>
      </c>
    </row>
    <row r="47" spans="1:21" ht="123" customHeight="1">
      <c r="A47" s="32">
        <v>906</v>
      </c>
      <c r="B47" s="170" t="s">
        <v>205</v>
      </c>
      <c r="C47" s="170"/>
      <c r="D47" s="170"/>
      <c r="E47" s="55">
        <v>1033</v>
      </c>
      <c r="F47" s="58" t="s">
        <v>101</v>
      </c>
      <c r="G47" s="58" t="s">
        <v>101</v>
      </c>
      <c r="H47" s="58" t="s">
        <v>109</v>
      </c>
      <c r="I47" s="58" t="s">
        <v>107</v>
      </c>
      <c r="J47" s="14" t="s">
        <v>28</v>
      </c>
      <c r="K47" s="15" t="s">
        <v>241</v>
      </c>
      <c r="L47" s="76" t="s">
        <v>242</v>
      </c>
      <c r="M47" s="124" t="s">
        <v>243</v>
      </c>
      <c r="N47" s="133" t="s">
        <v>244</v>
      </c>
      <c r="O47" s="104" t="s">
        <v>245</v>
      </c>
      <c r="P47" s="104" t="s">
        <v>304</v>
      </c>
      <c r="Q47" s="87"/>
      <c r="R47" s="87"/>
      <c r="S47" s="117">
        <v>17.01</v>
      </c>
      <c r="T47" s="117">
        <v>17</v>
      </c>
      <c r="U47" s="117">
        <v>17</v>
      </c>
    </row>
    <row r="48" spans="1:21" ht="144.75" customHeight="1">
      <c r="A48" s="32">
        <v>906</v>
      </c>
      <c r="B48" s="175" t="s">
        <v>83</v>
      </c>
      <c r="C48" s="176"/>
      <c r="D48" s="177"/>
      <c r="E48" s="48">
        <v>2000</v>
      </c>
      <c r="F48" s="41" t="s">
        <v>82</v>
      </c>
      <c r="G48" s="41" t="s">
        <v>82</v>
      </c>
      <c r="H48" s="41" t="s">
        <v>82</v>
      </c>
      <c r="I48" s="41" t="s">
        <v>82</v>
      </c>
      <c r="J48" s="42" t="s">
        <v>82</v>
      </c>
      <c r="K48" s="42" t="s">
        <v>82</v>
      </c>
      <c r="L48" s="77" t="s">
        <v>82</v>
      </c>
      <c r="M48" s="43" t="s">
        <v>82</v>
      </c>
      <c r="N48" s="43" t="s">
        <v>82</v>
      </c>
      <c r="O48" s="43" t="s">
        <v>82</v>
      </c>
      <c r="P48" s="43" t="s">
        <v>82</v>
      </c>
      <c r="Q48" s="43" t="s">
        <v>82</v>
      </c>
      <c r="R48" s="43" t="s">
        <v>82</v>
      </c>
      <c r="S48" s="120">
        <f>S49+S50+S51+S52+S53+S54+S55+S56+S57+S58</f>
        <v>3214.25</v>
      </c>
      <c r="T48" s="120">
        <f>T49+T50+T51+T52+T53+T54+T55+T56+T57+T58</f>
        <v>2878.7000000000003</v>
      </c>
      <c r="U48" s="120">
        <f>U49+U50+U51+U52+U53+U54+U55+U56+U57+U58</f>
        <v>2863.1000000000004</v>
      </c>
    </row>
    <row r="49" spans="1:21" ht="144" customHeight="1">
      <c r="A49" s="32">
        <v>906</v>
      </c>
      <c r="B49" s="142" t="s">
        <v>363</v>
      </c>
      <c r="C49" s="143"/>
      <c r="D49" s="144"/>
      <c r="E49" s="11">
        <v>2001</v>
      </c>
      <c r="F49" s="56" t="s">
        <v>102</v>
      </c>
      <c r="G49" s="56" t="s">
        <v>119</v>
      </c>
      <c r="H49" s="56" t="s">
        <v>120</v>
      </c>
      <c r="I49" s="56" t="s">
        <v>104</v>
      </c>
      <c r="J49" s="17" t="s">
        <v>20</v>
      </c>
      <c r="K49" s="17" t="s">
        <v>263</v>
      </c>
      <c r="L49" s="74" t="s">
        <v>264</v>
      </c>
      <c r="M49" s="4"/>
      <c r="N49" s="88"/>
      <c r="O49" s="88"/>
      <c r="P49" s="104" t="s">
        <v>306</v>
      </c>
      <c r="Q49" s="94"/>
      <c r="R49" s="95"/>
      <c r="S49" s="66">
        <v>136.7</v>
      </c>
      <c r="T49" s="24">
        <v>132.5</v>
      </c>
      <c r="U49" s="24">
        <v>138.2</v>
      </c>
    </row>
    <row r="50" spans="1:21" ht="153.75" customHeight="1">
      <c r="A50" s="32">
        <v>906</v>
      </c>
      <c r="B50" s="148" t="s">
        <v>362</v>
      </c>
      <c r="C50" s="149"/>
      <c r="D50" s="150"/>
      <c r="E50" s="11">
        <v>2001</v>
      </c>
      <c r="F50" s="56" t="s">
        <v>102</v>
      </c>
      <c r="G50" s="56" t="s">
        <v>119</v>
      </c>
      <c r="H50" s="56" t="s">
        <v>121</v>
      </c>
      <c r="I50" s="56" t="s">
        <v>104</v>
      </c>
      <c r="J50" s="17" t="s">
        <v>20</v>
      </c>
      <c r="K50" s="17" t="s">
        <v>263</v>
      </c>
      <c r="L50" s="74" t="s">
        <v>264</v>
      </c>
      <c r="M50" s="4"/>
      <c r="N50" s="88"/>
      <c r="O50" s="88"/>
      <c r="P50" s="104" t="s">
        <v>306</v>
      </c>
      <c r="Q50" s="94"/>
      <c r="R50" s="95"/>
      <c r="S50" s="66">
        <v>477.9</v>
      </c>
      <c r="T50" s="24">
        <v>421.2</v>
      </c>
      <c r="U50" s="24">
        <v>415.5</v>
      </c>
    </row>
    <row r="51" spans="1:21" ht="152.25" customHeight="1">
      <c r="A51" s="32">
        <v>906</v>
      </c>
      <c r="B51" s="148" t="s">
        <v>361</v>
      </c>
      <c r="C51" s="149"/>
      <c r="D51" s="150"/>
      <c r="E51" s="11">
        <v>2001</v>
      </c>
      <c r="F51" s="56" t="s">
        <v>102</v>
      </c>
      <c r="G51" s="56" t="s">
        <v>119</v>
      </c>
      <c r="H51" s="56" t="s">
        <v>122</v>
      </c>
      <c r="I51" s="56" t="s">
        <v>107</v>
      </c>
      <c r="J51" s="17" t="s">
        <v>20</v>
      </c>
      <c r="K51" s="17" t="s">
        <v>263</v>
      </c>
      <c r="L51" s="74" t="s">
        <v>264</v>
      </c>
      <c r="M51" s="4"/>
      <c r="N51" s="88"/>
      <c r="O51" s="88"/>
      <c r="P51" s="104" t="s">
        <v>306</v>
      </c>
      <c r="Q51" s="94"/>
      <c r="R51" s="95"/>
      <c r="S51" s="66">
        <v>5</v>
      </c>
      <c r="T51" s="24">
        <v>5</v>
      </c>
      <c r="U51" s="24">
        <v>5</v>
      </c>
    </row>
    <row r="52" spans="1:21" ht="153" customHeight="1">
      <c r="A52" s="32">
        <v>906</v>
      </c>
      <c r="B52" s="142" t="s">
        <v>206</v>
      </c>
      <c r="C52" s="143"/>
      <c r="D52" s="144"/>
      <c r="E52" s="11">
        <v>2005</v>
      </c>
      <c r="F52" s="56" t="s">
        <v>101</v>
      </c>
      <c r="G52" s="56" t="s">
        <v>123</v>
      </c>
      <c r="H52" s="56" t="s">
        <v>124</v>
      </c>
      <c r="I52" s="56" t="s">
        <v>104</v>
      </c>
      <c r="J52" s="126" t="s">
        <v>265</v>
      </c>
      <c r="K52" s="127" t="s">
        <v>266</v>
      </c>
      <c r="L52" s="127" t="s">
        <v>276</v>
      </c>
      <c r="M52" s="127" t="s">
        <v>22</v>
      </c>
      <c r="N52" s="127" t="s">
        <v>277</v>
      </c>
      <c r="O52" s="127" t="s">
        <v>247</v>
      </c>
      <c r="P52" s="104" t="s">
        <v>304</v>
      </c>
      <c r="Q52" s="94"/>
      <c r="R52" s="95"/>
      <c r="S52" s="66">
        <v>551.8</v>
      </c>
      <c r="T52" s="24">
        <v>535</v>
      </c>
      <c r="U52" s="24">
        <v>557.8</v>
      </c>
    </row>
    <row r="53" spans="1:21" ht="146.25" customHeight="1">
      <c r="A53" s="32">
        <v>906</v>
      </c>
      <c r="B53" s="148" t="s">
        <v>200</v>
      </c>
      <c r="C53" s="149"/>
      <c r="D53" s="150"/>
      <c r="E53" s="11">
        <v>2005</v>
      </c>
      <c r="F53" s="56" t="s">
        <v>101</v>
      </c>
      <c r="G53" s="56" t="s">
        <v>123</v>
      </c>
      <c r="H53" s="56" t="s">
        <v>125</v>
      </c>
      <c r="I53" s="56" t="s">
        <v>104</v>
      </c>
      <c r="J53" s="126" t="s">
        <v>265</v>
      </c>
      <c r="K53" s="127" t="s">
        <v>266</v>
      </c>
      <c r="L53" s="127" t="s">
        <v>276</v>
      </c>
      <c r="M53" s="127" t="s">
        <v>22</v>
      </c>
      <c r="N53" s="127" t="s">
        <v>277</v>
      </c>
      <c r="O53" s="127" t="s">
        <v>247</v>
      </c>
      <c r="P53" s="104" t="s">
        <v>304</v>
      </c>
      <c r="Q53" s="94"/>
      <c r="R53" s="95"/>
      <c r="S53" s="66">
        <v>1923.6</v>
      </c>
      <c r="T53" s="24">
        <v>1695.2</v>
      </c>
      <c r="U53" s="24">
        <v>1672.3</v>
      </c>
    </row>
    <row r="54" spans="1:21" ht="149.25" customHeight="1">
      <c r="A54" s="32">
        <v>906</v>
      </c>
      <c r="B54" s="148" t="s">
        <v>201</v>
      </c>
      <c r="C54" s="149"/>
      <c r="D54" s="150"/>
      <c r="E54" s="11">
        <v>2005</v>
      </c>
      <c r="F54" s="56" t="s">
        <v>101</v>
      </c>
      <c r="G54" s="56" t="s">
        <v>123</v>
      </c>
      <c r="H54" s="56" t="s">
        <v>126</v>
      </c>
      <c r="I54" s="56" t="s">
        <v>107</v>
      </c>
      <c r="J54" s="126" t="s">
        <v>265</v>
      </c>
      <c r="K54" s="127" t="s">
        <v>266</v>
      </c>
      <c r="L54" s="127" t="s">
        <v>276</v>
      </c>
      <c r="M54" s="127" t="s">
        <v>22</v>
      </c>
      <c r="N54" s="127" t="s">
        <v>277</v>
      </c>
      <c r="O54" s="127" t="s">
        <v>247</v>
      </c>
      <c r="P54" s="104" t="s">
        <v>304</v>
      </c>
      <c r="Q54" s="94"/>
      <c r="R54" s="95"/>
      <c r="S54" s="66">
        <v>90</v>
      </c>
      <c r="T54" s="24">
        <v>79.5</v>
      </c>
      <c r="U54" s="24">
        <v>44</v>
      </c>
    </row>
    <row r="55" spans="1:21" ht="146.25" customHeight="1">
      <c r="A55" s="32">
        <v>906</v>
      </c>
      <c r="B55" s="148" t="s">
        <v>198</v>
      </c>
      <c r="C55" s="149"/>
      <c r="D55" s="150"/>
      <c r="E55" s="11">
        <v>2005</v>
      </c>
      <c r="F55" s="56" t="s">
        <v>101</v>
      </c>
      <c r="G55" s="56" t="s">
        <v>123</v>
      </c>
      <c r="H55" s="56" t="s">
        <v>126</v>
      </c>
      <c r="I55" s="56" t="s">
        <v>108</v>
      </c>
      <c r="J55" s="126" t="s">
        <v>265</v>
      </c>
      <c r="K55" s="127" t="s">
        <v>266</v>
      </c>
      <c r="L55" s="127" t="s">
        <v>276</v>
      </c>
      <c r="M55" s="127" t="s">
        <v>22</v>
      </c>
      <c r="N55" s="127" t="s">
        <v>277</v>
      </c>
      <c r="O55" s="127" t="s">
        <v>247</v>
      </c>
      <c r="P55" s="104" t="s">
        <v>304</v>
      </c>
      <c r="Q55" s="94"/>
      <c r="R55" s="95"/>
      <c r="S55" s="66">
        <v>10.25</v>
      </c>
      <c r="T55" s="24">
        <v>10.3</v>
      </c>
      <c r="U55" s="24">
        <v>10.3</v>
      </c>
    </row>
    <row r="56" spans="1:21" ht="144" customHeight="1">
      <c r="A56" s="32">
        <v>906</v>
      </c>
      <c r="B56" s="145" t="s">
        <v>307</v>
      </c>
      <c r="C56" s="146"/>
      <c r="D56" s="147"/>
      <c r="E56" s="11">
        <v>2016</v>
      </c>
      <c r="F56" s="56" t="s">
        <v>101</v>
      </c>
      <c r="G56" s="56" t="s">
        <v>102</v>
      </c>
      <c r="H56" s="56" t="s">
        <v>182</v>
      </c>
      <c r="I56" s="56" t="s">
        <v>107</v>
      </c>
      <c r="J56" s="14" t="s">
        <v>8</v>
      </c>
      <c r="K56" s="15" t="s">
        <v>11</v>
      </c>
      <c r="L56" s="78" t="s">
        <v>10</v>
      </c>
      <c r="M56" s="127"/>
      <c r="N56" s="127"/>
      <c r="O56" s="127"/>
      <c r="P56" s="119" t="s">
        <v>285</v>
      </c>
      <c r="Q56" s="94"/>
      <c r="R56" s="95"/>
      <c r="S56" s="66">
        <v>0</v>
      </c>
      <c r="T56" s="24">
        <v>0</v>
      </c>
      <c r="U56" s="24">
        <v>10</v>
      </c>
    </row>
    <row r="57" spans="1:21" ht="146.25" customHeight="1">
      <c r="A57" s="32">
        <v>906</v>
      </c>
      <c r="B57" s="145" t="s">
        <v>307</v>
      </c>
      <c r="C57" s="146"/>
      <c r="D57" s="147"/>
      <c r="E57" s="11">
        <v>2016</v>
      </c>
      <c r="F57" s="56" t="s">
        <v>101</v>
      </c>
      <c r="G57" s="56" t="s">
        <v>110</v>
      </c>
      <c r="H57" s="56" t="s">
        <v>182</v>
      </c>
      <c r="I57" s="56" t="s">
        <v>107</v>
      </c>
      <c r="J57" s="14" t="s">
        <v>8</v>
      </c>
      <c r="K57" s="15" t="s">
        <v>11</v>
      </c>
      <c r="L57" s="78" t="s">
        <v>10</v>
      </c>
      <c r="M57" s="4"/>
      <c r="N57" s="88"/>
      <c r="O57" s="88"/>
      <c r="P57" s="119" t="s">
        <v>285</v>
      </c>
      <c r="Q57" s="94"/>
      <c r="R57" s="95"/>
      <c r="S57" s="66">
        <v>15</v>
      </c>
      <c r="T57" s="24">
        <v>0</v>
      </c>
      <c r="U57" s="24">
        <v>10</v>
      </c>
    </row>
    <row r="58" spans="1:21" ht="147.75" customHeight="1">
      <c r="A58" s="32">
        <v>906</v>
      </c>
      <c r="B58" s="145" t="s">
        <v>307</v>
      </c>
      <c r="C58" s="146"/>
      <c r="D58" s="147"/>
      <c r="E58" s="11">
        <v>2016</v>
      </c>
      <c r="F58" s="56" t="s">
        <v>101</v>
      </c>
      <c r="G58" s="56" t="s">
        <v>131</v>
      </c>
      <c r="H58" s="56" t="s">
        <v>182</v>
      </c>
      <c r="I58" s="56" t="s">
        <v>107</v>
      </c>
      <c r="J58" s="14" t="s">
        <v>8</v>
      </c>
      <c r="K58" s="15" t="s">
        <v>11</v>
      </c>
      <c r="L58" s="78" t="s">
        <v>10</v>
      </c>
      <c r="M58" s="4"/>
      <c r="N58" s="88"/>
      <c r="O58" s="88"/>
      <c r="P58" s="119" t="s">
        <v>285</v>
      </c>
      <c r="Q58" s="94"/>
      <c r="R58" s="95"/>
      <c r="S58" s="66">
        <v>4</v>
      </c>
      <c r="T58" s="50"/>
      <c r="U58" s="50"/>
    </row>
    <row r="59" spans="1:21" ht="131.25" customHeight="1">
      <c r="A59" s="32">
        <v>906</v>
      </c>
      <c r="B59" s="179" t="s">
        <v>85</v>
      </c>
      <c r="C59" s="180"/>
      <c r="D59" s="181"/>
      <c r="E59" s="26">
        <v>4000</v>
      </c>
      <c r="F59" s="41" t="s">
        <v>82</v>
      </c>
      <c r="G59" s="41" t="s">
        <v>82</v>
      </c>
      <c r="H59" s="41" t="s">
        <v>82</v>
      </c>
      <c r="I59" s="41" t="s">
        <v>82</v>
      </c>
      <c r="J59" s="42" t="s">
        <v>82</v>
      </c>
      <c r="K59" s="42" t="s">
        <v>82</v>
      </c>
      <c r="L59" s="42" t="s">
        <v>82</v>
      </c>
      <c r="M59" s="43" t="s">
        <v>82</v>
      </c>
      <c r="N59" s="43" t="s">
        <v>82</v>
      </c>
      <c r="O59" s="43" t="s">
        <v>82</v>
      </c>
      <c r="P59" s="43" t="s">
        <v>82</v>
      </c>
      <c r="Q59" s="43" t="s">
        <v>82</v>
      </c>
      <c r="R59" s="43" t="s">
        <v>82</v>
      </c>
      <c r="S59" s="121">
        <f>S60+S61+S62+S63+S64+S65+S66+S67+S68+S69</f>
        <v>24128.399999999998</v>
      </c>
      <c r="T59" s="121">
        <f>T60+T61+T62+T63+T64+T65+T66+T67+T68+T69</f>
        <v>24253.4</v>
      </c>
      <c r="U59" s="121">
        <f>U60+U61+U62+U63+U64+U65+U66+U67+U68+U69</f>
        <v>24367.4</v>
      </c>
    </row>
    <row r="60" spans="1:21" ht="152.25" customHeight="1">
      <c r="A60" s="32">
        <v>906</v>
      </c>
      <c r="B60" s="151" t="s">
        <v>188</v>
      </c>
      <c r="C60" s="152"/>
      <c r="D60" s="153"/>
      <c r="E60" s="11">
        <v>4021</v>
      </c>
      <c r="F60" s="56" t="s">
        <v>101</v>
      </c>
      <c r="G60" s="56" t="s">
        <v>110</v>
      </c>
      <c r="H60" s="56" t="s">
        <v>202</v>
      </c>
      <c r="I60" s="56" t="s">
        <v>104</v>
      </c>
      <c r="J60" s="20" t="s">
        <v>20</v>
      </c>
      <c r="K60" s="21" t="s">
        <v>21</v>
      </c>
      <c r="L60" s="79" t="s">
        <v>181</v>
      </c>
      <c r="M60" s="123" t="s">
        <v>22</v>
      </c>
      <c r="N60" s="104" t="s">
        <v>248</v>
      </c>
      <c r="O60" s="104" t="s">
        <v>247</v>
      </c>
      <c r="P60" s="104" t="s">
        <v>304</v>
      </c>
      <c r="Q60" s="88"/>
      <c r="R60" s="96"/>
      <c r="S60" s="66">
        <v>12960</v>
      </c>
      <c r="T60" s="66">
        <v>12984</v>
      </c>
      <c r="U60" s="66">
        <v>13008</v>
      </c>
    </row>
    <row r="61" spans="1:21" ht="152.25" customHeight="1">
      <c r="A61" s="32">
        <v>906</v>
      </c>
      <c r="B61" s="151" t="s">
        <v>188</v>
      </c>
      <c r="C61" s="152"/>
      <c r="D61" s="153"/>
      <c r="E61" s="11">
        <v>4021</v>
      </c>
      <c r="F61" s="56" t="s">
        <v>101</v>
      </c>
      <c r="G61" s="56" t="s">
        <v>110</v>
      </c>
      <c r="H61" s="56" t="s">
        <v>202</v>
      </c>
      <c r="I61" s="56" t="s">
        <v>107</v>
      </c>
      <c r="J61" s="20" t="s">
        <v>20</v>
      </c>
      <c r="K61" s="21" t="s">
        <v>21</v>
      </c>
      <c r="L61" s="79" t="s">
        <v>181</v>
      </c>
      <c r="M61" s="123" t="s">
        <v>22</v>
      </c>
      <c r="N61" s="104" t="s">
        <v>248</v>
      </c>
      <c r="O61" s="104" t="s">
        <v>247</v>
      </c>
      <c r="P61" s="104" t="s">
        <v>304</v>
      </c>
      <c r="Q61" s="88"/>
      <c r="R61" s="96"/>
      <c r="S61" s="66">
        <v>259</v>
      </c>
      <c r="T61" s="66">
        <v>259</v>
      </c>
      <c r="U61" s="66">
        <v>259</v>
      </c>
    </row>
    <row r="62" spans="1:21" ht="146.25" customHeight="1">
      <c r="A62" s="32">
        <v>906</v>
      </c>
      <c r="B62" s="151" t="s">
        <v>207</v>
      </c>
      <c r="C62" s="152"/>
      <c r="D62" s="153"/>
      <c r="E62" s="11">
        <v>4021</v>
      </c>
      <c r="F62" s="56" t="s">
        <v>101</v>
      </c>
      <c r="G62" s="56" t="s">
        <v>102</v>
      </c>
      <c r="H62" s="56" t="s">
        <v>203</v>
      </c>
      <c r="I62" s="56" t="s">
        <v>104</v>
      </c>
      <c r="J62" s="138" t="s">
        <v>411</v>
      </c>
      <c r="K62" s="138" t="s">
        <v>412</v>
      </c>
      <c r="L62" s="138" t="s">
        <v>413</v>
      </c>
      <c r="M62" s="123" t="s">
        <v>22</v>
      </c>
      <c r="N62" s="125" t="s">
        <v>246</v>
      </c>
      <c r="O62" s="125" t="s">
        <v>247</v>
      </c>
      <c r="P62" s="104" t="s">
        <v>304</v>
      </c>
      <c r="Q62" s="88"/>
      <c r="R62" s="96"/>
      <c r="S62" s="66">
        <v>5050.6</v>
      </c>
      <c r="T62" s="66">
        <v>5060.9</v>
      </c>
      <c r="U62" s="66">
        <v>5060.9</v>
      </c>
    </row>
    <row r="63" spans="1:21" ht="150" customHeight="1">
      <c r="A63" s="32">
        <v>906</v>
      </c>
      <c r="B63" s="151" t="s">
        <v>207</v>
      </c>
      <c r="C63" s="152"/>
      <c r="D63" s="153"/>
      <c r="E63" s="11">
        <v>4021</v>
      </c>
      <c r="F63" s="56" t="s">
        <v>101</v>
      </c>
      <c r="G63" s="56" t="s">
        <v>102</v>
      </c>
      <c r="H63" s="56" t="s">
        <v>203</v>
      </c>
      <c r="I63" s="56" t="s">
        <v>107</v>
      </c>
      <c r="J63" s="138" t="s">
        <v>411</v>
      </c>
      <c r="K63" s="138" t="s">
        <v>412</v>
      </c>
      <c r="L63" s="138" t="s">
        <v>413</v>
      </c>
      <c r="M63" s="123" t="s">
        <v>22</v>
      </c>
      <c r="N63" s="125" t="s">
        <v>246</v>
      </c>
      <c r="O63" s="125" t="s">
        <v>247</v>
      </c>
      <c r="P63" s="104" t="s">
        <v>304</v>
      </c>
      <c r="Q63" s="88"/>
      <c r="R63" s="96"/>
      <c r="S63" s="66">
        <v>149</v>
      </c>
      <c r="T63" s="66">
        <v>149</v>
      </c>
      <c r="U63" s="66">
        <v>149</v>
      </c>
    </row>
    <row r="64" spans="1:21" ht="153" customHeight="1">
      <c r="A64" s="36">
        <v>906</v>
      </c>
      <c r="B64" s="151" t="s">
        <v>87</v>
      </c>
      <c r="C64" s="152"/>
      <c r="D64" s="153"/>
      <c r="E64" s="31">
        <v>4039</v>
      </c>
      <c r="F64" s="58" t="s">
        <v>127</v>
      </c>
      <c r="G64" s="58" t="s">
        <v>119</v>
      </c>
      <c r="H64" s="58" t="s">
        <v>128</v>
      </c>
      <c r="I64" s="58" t="s">
        <v>107</v>
      </c>
      <c r="J64" s="128" t="s">
        <v>335</v>
      </c>
      <c r="K64" s="128" t="s">
        <v>336</v>
      </c>
      <c r="L64" s="128" t="s">
        <v>337</v>
      </c>
      <c r="M64" s="128" t="s">
        <v>22</v>
      </c>
      <c r="N64" s="128" t="s">
        <v>338</v>
      </c>
      <c r="O64" s="128" t="s">
        <v>339</v>
      </c>
      <c r="P64" s="104" t="s">
        <v>304</v>
      </c>
      <c r="Q64" s="88"/>
      <c r="R64" s="97"/>
      <c r="S64" s="66">
        <v>9.8</v>
      </c>
      <c r="T64" s="66">
        <v>9.8</v>
      </c>
      <c r="U64" s="66">
        <v>9.8</v>
      </c>
    </row>
    <row r="65" spans="1:21" ht="144.75" customHeight="1">
      <c r="A65" s="32">
        <v>906</v>
      </c>
      <c r="B65" s="142" t="s">
        <v>87</v>
      </c>
      <c r="C65" s="143"/>
      <c r="D65" s="144"/>
      <c r="E65" s="11">
        <v>4039</v>
      </c>
      <c r="F65" s="56" t="s">
        <v>127</v>
      </c>
      <c r="G65" s="56" t="s">
        <v>119</v>
      </c>
      <c r="H65" s="56" t="s">
        <v>128</v>
      </c>
      <c r="I65" s="56" t="s">
        <v>129</v>
      </c>
      <c r="J65" s="128" t="s">
        <v>335</v>
      </c>
      <c r="K65" s="128" t="s">
        <v>336</v>
      </c>
      <c r="L65" s="128" t="s">
        <v>337</v>
      </c>
      <c r="M65" s="128" t="s">
        <v>22</v>
      </c>
      <c r="N65" s="128" t="s">
        <v>338</v>
      </c>
      <c r="O65" s="128" t="s">
        <v>339</v>
      </c>
      <c r="P65" s="104" t="s">
        <v>304</v>
      </c>
      <c r="Q65" s="88"/>
      <c r="R65" s="97"/>
      <c r="S65" s="66">
        <v>651</v>
      </c>
      <c r="T65" s="24">
        <v>651</v>
      </c>
      <c r="U65" s="24">
        <v>651</v>
      </c>
    </row>
    <row r="66" spans="1:21" ht="147.75" customHeight="1">
      <c r="A66" s="32">
        <v>906</v>
      </c>
      <c r="B66" s="142" t="s">
        <v>86</v>
      </c>
      <c r="C66" s="143"/>
      <c r="D66" s="144"/>
      <c r="E66" s="11">
        <v>4039</v>
      </c>
      <c r="F66" s="56" t="s">
        <v>127</v>
      </c>
      <c r="G66" s="56" t="s">
        <v>119</v>
      </c>
      <c r="H66" s="56" t="s">
        <v>130</v>
      </c>
      <c r="I66" s="56" t="s">
        <v>107</v>
      </c>
      <c r="J66" s="30" t="s">
        <v>15</v>
      </c>
      <c r="K66" s="30" t="s">
        <v>16</v>
      </c>
      <c r="L66" s="30" t="s">
        <v>17</v>
      </c>
      <c r="M66" s="29" t="s">
        <v>64</v>
      </c>
      <c r="N66" s="29" t="s">
        <v>65</v>
      </c>
      <c r="O66" s="98" t="s">
        <v>55</v>
      </c>
      <c r="P66" s="104"/>
      <c r="Q66" s="88"/>
      <c r="R66" s="97"/>
      <c r="S66" s="66">
        <v>45.5</v>
      </c>
      <c r="T66" s="24">
        <v>45.5</v>
      </c>
      <c r="U66" s="24">
        <v>45.5</v>
      </c>
    </row>
    <row r="67" spans="1:21" ht="153" customHeight="1">
      <c r="A67" s="32">
        <v>906</v>
      </c>
      <c r="B67" s="142" t="s">
        <v>86</v>
      </c>
      <c r="C67" s="143"/>
      <c r="D67" s="144"/>
      <c r="E67" s="11">
        <v>4039</v>
      </c>
      <c r="F67" s="56" t="s">
        <v>127</v>
      </c>
      <c r="G67" s="56" t="s">
        <v>119</v>
      </c>
      <c r="H67" s="56" t="s">
        <v>130</v>
      </c>
      <c r="I67" s="56" t="s">
        <v>129</v>
      </c>
      <c r="J67" s="30" t="s">
        <v>15</v>
      </c>
      <c r="K67" s="30" t="s">
        <v>16</v>
      </c>
      <c r="L67" s="30" t="s">
        <v>17</v>
      </c>
      <c r="M67" s="29" t="s">
        <v>64</v>
      </c>
      <c r="N67" s="29" t="s">
        <v>65</v>
      </c>
      <c r="O67" s="98" t="s">
        <v>55</v>
      </c>
      <c r="P67" s="90"/>
      <c r="Q67" s="88"/>
      <c r="R67" s="97"/>
      <c r="S67" s="66">
        <v>3031.5</v>
      </c>
      <c r="T67" s="24">
        <v>3031.5</v>
      </c>
      <c r="U67" s="24">
        <v>3031.5</v>
      </c>
    </row>
    <row r="68" spans="1:21" ht="141" customHeight="1">
      <c r="A68" s="32">
        <v>906</v>
      </c>
      <c r="B68" s="145" t="s">
        <v>133</v>
      </c>
      <c r="C68" s="146"/>
      <c r="D68" s="147"/>
      <c r="E68" s="10">
        <v>4039</v>
      </c>
      <c r="F68" s="57" t="s">
        <v>127</v>
      </c>
      <c r="G68" s="57" t="s">
        <v>131</v>
      </c>
      <c r="H68" s="57" t="s">
        <v>132</v>
      </c>
      <c r="I68" s="57" t="s">
        <v>104</v>
      </c>
      <c r="J68" s="17" t="s">
        <v>18</v>
      </c>
      <c r="K68" s="18" t="s">
        <v>19</v>
      </c>
      <c r="L68" s="74" t="s">
        <v>58</v>
      </c>
      <c r="M68" s="19" t="s">
        <v>22</v>
      </c>
      <c r="N68" s="19" t="s">
        <v>23</v>
      </c>
      <c r="O68" s="93" t="s">
        <v>24</v>
      </c>
      <c r="P68" s="104" t="s">
        <v>304</v>
      </c>
      <c r="Q68" s="88"/>
      <c r="R68" s="97"/>
      <c r="S68" s="66">
        <v>1941.8</v>
      </c>
      <c r="T68" s="24">
        <v>2030.8</v>
      </c>
      <c r="U68" s="24">
        <v>2119.8</v>
      </c>
    </row>
    <row r="69" spans="1:21" ht="149.25" customHeight="1">
      <c r="A69" s="32">
        <v>906</v>
      </c>
      <c r="B69" s="145" t="s">
        <v>133</v>
      </c>
      <c r="C69" s="146"/>
      <c r="D69" s="147"/>
      <c r="E69" s="10">
        <v>4039</v>
      </c>
      <c r="F69" s="57" t="s">
        <v>127</v>
      </c>
      <c r="G69" s="57" t="s">
        <v>131</v>
      </c>
      <c r="H69" s="57" t="s">
        <v>132</v>
      </c>
      <c r="I69" s="57" t="s">
        <v>107</v>
      </c>
      <c r="J69" s="17" t="s">
        <v>18</v>
      </c>
      <c r="K69" s="18" t="s">
        <v>19</v>
      </c>
      <c r="L69" s="74" t="s">
        <v>58</v>
      </c>
      <c r="M69" s="19" t="s">
        <v>22</v>
      </c>
      <c r="N69" s="19" t="s">
        <v>23</v>
      </c>
      <c r="O69" s="93" t="s">
        <v>24</v>
      </c>
      <c r="P69" s="104" t="s">
        <v>304</v>
      </c>
      <c r="Q69" s="88"/>
      <c r="R69" s="97"/>
      <c r="S69" s="66">
        <v>30.2</v>
      </c>
      <c r="T69" s="24">
        <v>31.9</v>
      </c>
      <c r="U69" s="24">
        <v>32.9</v>
      </c>
    </row>
    <row r="70" spans="1:21" ht="87" customHeight="1">
      <c r="A70" s="134">
        <v>907</v>
      </c>
      <c r="B70" s="196" t="s">
        <v>192</v>
      </c>
      <c r="C70" s="197"/>
      <c r="D70" s="198"/>
      <c r="E70" s="41" t="s">
        <v>82</v>
      </c>
      <c r="F70" s="41" t="s">
        <v>82</v>
      </c>
      <c r="G70" s="41" t="s">
        <v>82</v>
      </c>
      <c r="H70" s="41" t="s">
        <v>82</v>
      </c>
      <c r="I70" s="41" t="s">
        <v>82</v>
      </c>
      <c r="J70" s="42" t="s">
        <v>82</v>
      </c>
      <c r="K70" s="42" t="s">
        <v>82</v>
      </c>
      <c r="L70" s="77" t="s">
        <v>82</v>
      </c>
      <c r="M70" s="43" t="s">
        <v>82</v>
      </c>
      <c r="N70" s="43" t="s">
        <v>82</v>
      </c>
      <c r="O70" s="43" t="s">
        <v>82</v>
      </c>
      <c r="P70" s="43" t="s">
        <v>82</v>
      </c>
      <c r="Q70" s="43" t="s">
        <v>82</v>
      </c>
      <c r="R70" s="43" t="s">
        <v>82</v>
      </c>
      <c r="S70" s="71">
        <f>S71+S93+S106</f>
        <v>22398.84</v>
      </c>
      <c r="T70" s="71">
        <f>T71+T93+T106</f>
        <v>20037.1</v>
      </c>
      <c r="U70" s="71">
        <f>U71+U93+U106</f>
        <v>19227.2</v>
      </c>
    </row>
    <row r="71" spans="1:21" ht="102" customHeight="1">
      <c r="A71" s="32">
        <v>907</v>
      </c>
      <c r="B71" s="175" t="s">
        <v>84</v>
      </c>
      <c r="C71" s="176"/>
      <c r="D71" s="177"/>
      <c r="E71" s="48">
        <v>1000</v>
      </c>
      <c r="F71" s="41" t="s">
        <v>82</v>
      </c>
      <c r="G71" s="41" t="s">
        <v>82</v>
      </c>
      <c r="H71" s="41" t="s">
        <v>82</v>
      </c>
      <c r="I71" s="41" t="s">
        <v>82</v>
      </c>
      <c r="J71" s="42" t="s">
        <v>82</v>
      </c>
      <c r="K71" s="42" t="s">
        <v>82</v>
      </c>
      <c r="L71" s="77" t="s">
        <v>82</v>
      </c>
      <c r="M71" s="43" t="s">
        <v>82</v>
      </c>
      <c r="N71" s="43" t="s">
        <v>82</v>
      </c>
      <c r="O71" s="43" t="s">
        <v>82</v>
      </c>
      <c r="P71" s="43" t="s">
        <v>82</v>
      </c>
      <c r="Q71" s="43" t="s">
        <v>82</v>
      </c>
      <c r="R71" s="43" t="s">
        <v>82</v>
      </c>
      <c r="S71" s="27">
        <f>S72+S73+S74+S75+S76+S77+S78+S79+S80+S81+S82+S83+S84+S85+S86+S87+S88+S89+S90+S91+S92</f>
        <v>17418.54</v>
      </c>
      <c r="T71" s="27">
        <f>T72+T73+T74+T75+T76+T77+T78+T79+T80+T81+T82+T83+T84+T85+T86+T87+T88+T89+T90+T91+T92</f>
        <v>15462.1</v>
      </c>
      <c r="U71" s="27">
        <f>U72+U73+U74+U75+U76+U77+U78+U79+U80+U81+U82+U83+U84+U85+U86+U87+U88+U89+U90+U91+U92</f>
        <v>14687.900000000003</v>
      </c>
    </row>
    <row r="72" spans="1:21" ht="134.25" customHeight="1">
      <c r="A72" s="32">
        <v>907</v>
      </c>
      <c r="B72" s="142" t="s">
        <v>303</v>
      </c>
      <c r="C72" s="143"/>
      <c r="D72" s="144"/>
      <c r="E72" s="49">
        <v>1014</v>
      </c>
      <c r="F72" s="56" t="s">
        <v>137</v>
      </c>
      <c r="G72" s="56" t="s">
        <v>102</v>
      </c>
      <c r="H72" s="56" t="s">
        <v>158</v>
      </c>
      <c r="I72" s="56" t="s">
        <v>107</v>
      </c>
      <c r="J72" s="33" t="s">
        <v>8</v>
      </c>
      <c r="K72" s="34" t="s">
        <v>50</v>
      </c>
      <c r="L72" s="80" t="s">
        <v>10</v>
      </c>
      <c r="M72" s="43"/>
      <c r="N72" s="43"/>
      <c r="O72" s="43"/>
      <c r="P72" s="104" t="s">
        <v>292</v>
      </c>
      <c r="Q72" s="43"/>
      <c r="R72" s="43"/>
      <c r="S72" s="24">
        <v>0</v>
      </c>
      <c r="T72" s="24">
        <v>3</v>
      </c>
      <c r="U72" s="24">
        <v>5</v>
      </c>
    </row>
    <row r="73" spans="1:21" ht="136.5" customHeight="1">
      <c r="A73" s="32">
        <v>907</v>
      </c>
      <c r="B73" s="142" t="s">
        <v>303</v>
      </c>
      <c r="C73" s="143"/>
      <c r="D73" s="144"/>
      <c r="E73" s="49">
        <v>1014</v>
      </c>
      <c r="F73" s="56" t="s">
        <v>137</v>
      </c>
      <c r="G73" s="56" t="s">
        <v>102</v>
      </c>
      <c r="H73" s="56" t="s">
        <v>158</v>
      </c>
      <c r="I73" s="56" t="s">
        <v>196</v>
      </c>
      <c r="J73" s="33" t="s">
        <v>8</v>
      </c>
      <c r="K73" s="34" t="s">
        <v>50</v>
      </c>
      <c r="L73" s="80" t="s">
        <v>10</v>
      </c>
      <c r="M73" s="42"/>
      <c r="N73" s="92"/>
      <c r="O73" s="92"/>
      <c r="P73" s="104" t="s">
        <v>292</v>
      </c>
      <c r="Q73" s="92"/>
      <c r="R73" s="87"/>
      <c r="S73" s="24">
        <v>6</v>
      </c>
      <c r="T73" s="24">
        <v>3</v>
      </c>
      <c r="U73" s="24">
        <v>5</v>
      </c>
    </row>
    <row r="74" spans="1:21" ht="136.5" customHeight="1">
      <c r="A74" s="32">
        <v>907</v>
      </c>
      <c r="B74" s="164" t="s">
        <v>208</v>
      </c>
      <c r="C74" s="165"/>
      <c r="D74" s="166"/>
      <c r="E74" s="49">
        <v>1015</v>
      </c>
      <c r="F74" s="56" t="s">
        <v>101</v>
      </c>
      <c r="G74" s="56" t="s">
        <v>131</v>
      </c>
      <c r="H74" s="58" t="s">
        <v>134</v>
      </c>
      <c r="I74" s="56" t="s">
        <v>196</v>
      </c>
      <c r="J74" s="12" t="s">
        <v>8</v>
      </c>
      <c r="K74" s="13" t="s">
        <v>13</v>
      </c>
      <c r="L74" s="75" t="s">
        <v>10</v>
      </c>
      <c r="M74" s="42"/>
      <c r="N74" s="92"/>
      <c r="O74" s="92"/>
      <c r="P74" s="104" t="s">
        <v>304</v>
      </c>
      <c r="Q74" s="92"/>
      <c r="R74" s="87"/>
      <c r="S74" s="24">
        <v>719.2</v>
      </c>
      <c r="T74" s="24">
        <v>704.5</v>
      </c>
      <c r="U74" s="24">
        <v>724.4</v>
      </c>
    </row>
    <row r="75" spans="1:21" ht="147.75" customHeight="1">
      <c r="A75" s="32">
        <v>907</v>
      </c>
      <c r="B75" s="148" t="s">
        <v>200</v>
      </c>
      <c r="C75" s="149"/>
      <c r="D75" s="150"/>
      <c r="E75" s="49">
        <v>1015</v>
      </c>
      <c r="F75" s="56" t="s">
        <v>101</v>
      </c>
      <c r="G75" s="56" t="s">
        <v>131</v>
      </c>
      <c r="H75" s="58" t="s">
        <v>135</v>
      </c>
      <c r="I75" s="56" t="s">
        <v>196</v>
      </c>
      <c r="J75" s="12" t="s">
        <v>8</v>
      </c>
      <c r="K75" s="13" t="s">
        <v>13</v>
      </c>
      <c r="L75" s="75" t="s">
        <v>10</v>
      </c>
      <c r="M75" s="44"/>
      <c r="N75" s="99"/>
      <c r="O75" s="99"/>
      <c r="P75" s="104" t="s">
        <v>304</v>
      </c>
      <c r="Q75" s="99"/>
      <c r="R75" s="87"/>
      <c r="S75" s="24">
        <v>1572.6</v>
      </c>
      <c r="T75" s="66">
        <v>1374.3</v>
      </c>
      <c r="U75" s="24">
        <v>1354.5</v>
      </c>
    </row>
    <row r="76" spans="1:21" ht="144" customHeight="1">
      <c r="A76" s="32">
        <v>907</v>
      </c>
      <c r="B76" s="148" t="s">
        <v>201</v>
      </c>
      <c r="C76" s="149"/>
      <c r="D76" s="150"/>
      <c r="E76" s="49">
        <v>1015</v>
      </c>
      <c r="F76" s="56" t="s">
        <v>101</v>
      </c>
      <c r="G76" s="56" t="s">
        <v>131</v>
      </c>
      <c r="H76" s="58" t="s">
        <v>136</v>
      </c>
      <c r="I76" s="56" t="s">
        <v>196</v>
      </c>
      <c r="J76" s="12" t="s">
        <v>8</v>
      </c>
      <c r="K76" s="13" t="s">
        <v>13</v>
      </c>
      <c r="L76" s="75" t="s">
        <v>10</v>
      </c>
      <c r="M76" s="44"/>
      <c r="N76" s="99"/>
      <c r="O76" s="99"/>
      <c r="P76" s="104" t="s">
        <v>304</v>
      </c>
      <c r="Q76" s="99"/>
      <c r="R76" s="87"/>
      <c r="S76" s="24">
        <v>88.64</v>
      </c>
      <c r="T76" s="24">
        <v>86.2</v>
      </c>
      <c r="U76" s="24">
        <v>80.2</v>
      </c>
    </row>
    <row r="77" spans="1:21" ht="151.5" customHeight="1">
      <c r="A77" s="32">
        <v>907</v>
      </c>
      <c r="B77" s="154" t="s">
        <v>209</v>
      </c>
      <c r="C77" s="154"/>
      <c r="D77" s="154"/>
      <c r="E77" s="49">
        <v>1023</v>
      </c>
      <c r="F77" s="56" t="s">
        <v>137</v>
      </c>
      <c r="G77" s="56" t="s">
        <v>102</v>
      </c>
      <c r="H77" s="56" t="s">
        <v>138</v>
      </c>
      <c r="I77" s="56" t="s">
        <v>196</v>
      </c>
      <c r="J77" s="126" t="s">
        <v>20</v>
      </c>
      <c r="K77" s="127" t="s">
        <v>268</v>
      </c>
      <c r="L77" s="127" t="s">
        <v>267</v>
      </c>
      <c r="M77" s="127" t="s">
        <v>269</v>
      </c>
      <c r="N77" s="127" t="s">
        <v>270</v>
      </c>
      <c r="O77" s="127" t="s">
        <v>271</v>
      </c>
      <c r="P77" s="104" t="s">
        <v>308</v>
      </c>
      <c r="Q77" s="99"/>
      <c r="R77" s="87"/>
      <c r="S77" s="24">
        <v>2651.3</v>
      </c>
      <c r="T77" s="24">
        <v>2619.7</v>
      </c>
      <c r="U77" s="24">
        <v>2662.7</v>
      </c>
    </row>
    <row r="78" spans="1:21" ht="147.75" customHeight="1">
      <c r="A78" s="32">
        <v>907</v>
      </c>
      <c r="B78" s="148" t="s">
        <v>200</v>
      </c>
      <c r="C78" s="149"/>
      <c r="D78" s="150"/>
      <c r="E78" s="49">
        <v>1023</v>
      </c>
      <c r="F78" s="56" t="s">
        <v>137</v>
      </c>
      <c r="G78" s="56" t="s">
        <v>102</v>
      </c>
      <c r="H78" s="56" t="s">
        <v>139</v>
      </c>
      <c r="I78" s="56" t="s">
        <v>196</v>
      </c>
      <c r="J78" s="126" t="s">
        <v>20</v>
      </c>
      <c r="K78" s="127" t="s">
        <v>268</v>
      </c>
      <c r="L78" s="127" t="s">
        <v>267</v>
      </c>
      <c r="M78" s="127" t="s">
        <v>269</v>
      </c>
      <c r="N78" s="127" t="s">
        <v>270</v>
      </c>
      <c r="O78" s="127" t="s">
        <v>271</v>
      </c>
      <c r="P78" s="104" t="s">
        <v>308</v>
      </c>
      <c r="Q78" s="99"/>
      <c r="R78" s="87"/>
      <c r="S78" s="24">
        <v>1996.8</v>
      </c>
      <c r="T78" s="24">
        <v>1567.9</v>
      </c>
      <c r="U78" s="24">
        <v>1525</v>
      </c>
    </row>
    <row r="79" spans="1:21" ht="146.25" customHeight="1">
      <c r="A79" s="32">
        <v>907</v>
      </c>
      <c r="B79" s="148" t="s">
        <v>201</v>
      </c>
      <c r="C79" s="149"/>
      <c r="D79" s="150"/>
      <c r="E79" s="49">
        <v>1023</v>
      </c>
      <c r="F79" s="56" t="s">
        <v>137</v>
      </c>
      <c r="G79" s="56" t="s">
        <v>102</v>
      </c>
      <c r="H79" s="56" t="s">
        <v>140</v>
      </c>
      <c r="I79" s="56" t="s">
        <v>196</v>
      </c>
      <c r="J79" s="126" t="s">
        <v>20</v>
      </c>
      <c r="K79" s="127" t="s">
        <v>268</v>
      </c>
      <c r="L79" s="127" t="s">
        <v>267</v>
      </c>
      <c r="M79" s="127" t="s">
        <v>269</v>
      </c>
      <c r="N79" s="127" t="s">
        <v>270</v>
      </c>
      <c r="O79" s="127" t="s">
        <v>271</v>
      </c>
      <c r="P79" s="104" t="s">
        <v>308</v>
      </c>
      <c r="Q79" s="99"/>
      <c r="R79" s="87"/>
      <c r="S79" s="24">
        <v>318.8</v>
      </c>
      <c r="T79" s="24">
        <v>306.3</v>
      </c>
      <c r="U79" s="24">
        <v>295.6</v>
      </c>
    </row>
    <row r="80" spans="1:21" ht="144.75" customHeight="1">
      <c r="A80" s="32">
        <v>907</v>
      </c>
      <c r="B80" s="154" t="s">
        <v>25</v>
      </c>
      <c r="C80" s="154"/>
      <c r="D80" s="154"/>
      <c r="E80" s="49">
        <v>1024</v>
      </c>
      <c r="F80" s="56" t="s">
        <v>137</v>
      </c>
      <c r="G80" s="56" t="s">
        <v>102</v>
      </c>
      <c r="H80" s="56" t="s">
        <v>141</v>
      </c>
      <c r="I80" s="56" t="s">
        <v>104</v>
      </c>
      <c r="J80" s="126" t="s">
        <v>20</v>
      </c>
      <c r="K80" s="127" t="s">
        <v>283</v>
      </c>
      <c r="L80" s="127" t="s">
        <v>267</v>
      </c>
      <c r="M80" s="127" t="s">
        <v>273</v>
      </c>
      <c r="N80" s="127" t="s">
        <v>284</v>
      </c>
      <c r="O80" s="127" t="s">
        <v>275</v>
      </c>
      <c r="P80" s="104" t="s">
        <v>308</v>
      </c>
      <c r="Q80" s="99"/>
      <c r="R80" s="87"/>
      <c r="S80" s="24">
        <v>3241.3</v>
      </c>
      <c r="T80" s="24">
        <v>3202.3</v>
      </c>
      <c r="U80" s="24">
        <v>3254.6</v>
      </c>
    </row>
    <row r="81" spans="1:21" ht="152.25" customHeight="1">
      <c r="A81" s="32">
        <v>907</v>
      </c>
      <c r="B81" s="154" t="s">
        <v>25</v>
      </c>
      <c r="C81" s="154"/>
      <c r="D81" s="154"/>
      <c r="E81" s="49">
        <v>1024</v>
      </c>
      <c r="F81" s="56" t="s">
        <v>137</v>
      </c>
      <c r="G81" s="56" t="s">
        <v>102</v>
      </c>
      <c r="H81" s="56" t="s">
        <v>141</v>
      </c>
      <c r="I81" s="56" t="s">
        <v>108</v>
      </c>
      <c r="J81" s="126" t="s">
        <v>20</v>
      </c>
      <c r="K81" s="127" t="s">
        <v>283</v>
      </c>
      <c r="L81" s="127" t="s">
        <v>267</v>
      </c>
      <c r="M81" s="127" t="s">
        <v>273</v>
      </c>
      <c r="N81" s="127" t="s">
        <v>284</v>
      </c>
      <c r="O81" s="127" t="s">
        <v>275</v>
      </c>
      <c r="P81" s="104" t="s">
        <v>308</v>
      </c>
      <c r="Q81" s="99"/>
      <c r="R81" s="87"/>
      <c r="S81" s="24">
        <v>26.9</v>
      </c>
      <c r="T81" s="24">
        <v>26.9</v>
      </c>
      <c r="U81" s="24">
        <v>26.9</v>
      </c>
    </row>
    <row r="82" spans="1:21" ht="153" customHeight="1">
      <c r="A82" s="32">
        <v>907</v>
      </c>
      <c r="B82" s="154" t="s">
        <v>25</v>
      </c>
      <c r="C82" s="154"/>
      <c r="D82" s="154"/>
      <c r="E82" s="49">
        <v>1024</v>
      </c>
      <c r="F82" s="56" t="s">
        <v>137</v>
      </c>
      <c r="G82" s="56" t="s">
        <v>102</v>
      </c>
      <c r="H82" s="56" t="s">
        <v>142</v>
      </c>
      <c r="I82" s="56" t="s">
        <v>104</v>
      </c>
      <c r="J82" s="127" t="s">
        <v>20</v>
      </c>
      <c r="K82" s="127" t="s">
        <v>283</v>
      </c>
      <c r="L82" s="127" t="s">
        <v>267</v>
      </c>
      <c r="M82" s="127" t="s">
        <v>273</v>
      </c>
      <c r="N82" s="127" t="s">
        <v>284</v>
      </c>
      <c r="O82" s="127" t="s">
        <v>275</v>
      </c>
      <c r="P82" s="104" t="s">
        <v>308</v>
      </c>
      <c r="Q82" s="99"/>
      <c r="R82" s="87"/>
      <c r="S82" s="24">
        <v>2425.4</v>
      </c>
      <c r="T82" s="24">
        <v>1902.5</v>
      </c>
      <c r="U82" s="24">
        <v>1850.2</v>
      </c>
    </row>
    <row r="83" spans="1:21" ht="147.75" customHeight="1">
      <c r="A83" s="32">
        <v>907</v>
      </c>
      <c r="B83" s="154" t="s">
        <v>25</v>
      </c>
      <c r="C83" s="154"/>
      <c r="D83" s="154"/>
      <c r="E83" s="49">
        <v>1024</v>
      </c>
      <c r="F83" s="56" t="s">
        <v>137</v>
      </c>
      <c r="G83" s="56" t="s">
        <v>102</v>
      </c>
      <c r="H83" s="56" t="s">
        <v>143</v>
      </c>
      <c r="I83" s="56" t="s">
        <v>107</v>
      </c>
      <c r="J83" s="126" t="s">
        <v>20</v>
      </c>
      <c r="K83" s="127" t="s">
        <v>283</v>
      </c>
      <c r="L83" s="127" t="s">
        <v>267</v>
      </c>
      <c r="M83" s="127" t="s">
        <v>273</v>
      </c>
      <c r="N83" s="127" t="s">
        <v>284</v>
      </c>
      <c r="O83" s="127" t="s">
        <v>275</v>
      </c>
      <c r="P83" s="104" t="s">
        <v>308</v>
      </c>
      <c r="Q83" s="99"/>
      <c r="R83" s="87"/>
      <c r="S83" s="24">
        <v>1073</v>
      </c>
      <c r="T83" s="24">
        <v>1044.3</v>
      </c>
      <c r="U83" s="24">
        <v>1016.7</v>
      </c>
    </row>
    <row r="84" spans="1:21" ht="153" customHeight="1">
      <c r="A84" s="32">
        <v>907</v>
      </c>
      <c r="B84" s="154" t="s">
        <v>25</v>
      </c>
      <c r="C84" s="154"/>
      <c r="D84" s="154"/>
      <c r="E84" s="49">
        <v>1024</v>
      </c>
      <c r="F84" s="56" t="s">
        <v>137</v>
      </c>
      <c r="G84" s="56" t="s">
        <v>102</v>
      </c>
      <c r="H84" s="56" t="s">
        <v>143</v>
      </c>
      <c r="I84" s="56" t="s">
        <v>108</v>
      </c>
      <c r="J84" s="126" t="s">
        <v>20</v>
      </c>
      <c r="K84" s="127" t="s">
        <v>283</v>
      </c>
      <c r="L84" s="127" t="s">
        <v>267</v>
      </c>
      <c r="M84" s="127" t="s">
        <v>273</v>
      </c>
      <c r="N84" s="127" t="s">
        <v>284</v>
      </c>
      <c r="O84" s="127" t="s">
        <v>275</v>
      </c>
      <c r="P84" s="104" t="s">
        <v>308</v>
      </c>
      <c r="Q84" s="99"/>
      <c r="R84" s="87"/>
      <c r="S84" s="24">
        <v>18</v>
      </c>
      <c r="T84" s="24">
        <v>18</v>
      </c>
      <c r="U84" s="24">
        <v>18</v>
      </c>
    </row>
    <row r="85" spans="1:21" ht="144.75" customHeight="1">
      <c r="A85" s="32">
        <v>907</v>
      </c>
      <c r="B85" s="154" t="s">
        <v>25</v>
      </c>
      <c r="C85" s="154"/>
      <c r="D85" s="154"/>
      <c r="E85" s="49">
        <v>1024</v>
      </c>
      <c r="F85" s="56" t="s">
        <v>137</v>
      </c>
      <c r="G85" s="56" t="s">
        <v>102</v>
      </c>
      <c r="H85" s="56" t="s">
        <v>144</v>
      </c>
      <c r="I85" s="56" t="s">
        <v>104</v>
      </c>
      <c r="J85" s="12" t="s">
        <v>8</v>
      </c>
      <c r="K85" s="12" t="s">
        <v>26</v>
      </c>
      <c r="L85" s="75" t="s">
        <v>10</v>
      </c>
      <c r="M85" s="44"/>
      <c r="N85" s="99"/>
      <c r="O85" s="99"/>
      <c r="P85" s="104" t="s">
        <v>308</v>
      </c>
      <c r="Q85" s="99"/>
      <c r="R85" s="87"/>
      <c r="S85" s="24">
        <v>59.7</v>
      </c>
      <c r="T85" s="24">
        <v>59.7</v>
      </c>
      <c r="U85" s="24">
        <v>59.7</v>
      </c>
    </row>
    <row r="86" spans="1:21" ht="141" customHeight="1">
      <c r="A86" s="32">
        <v>907</v>
      </c>
      <c r="B86" s="154" t="s">
        <v>25</v>
      </c>
      <c r="C86" s="154"/>
      <c r="D86" s="154"/>
      <c r="E86" s="49">
        <v>1024</v>
      </c>
      <c r="F86" s="56" t="s">
        <v>137</v>
      </c>
      <c r="G86" s="56" t="s">
        <v>102</v>
      </c>
      <c r="H86" s="56" t="s">
        <v>144</v>
      </c>
      <c r="I86" s="56" t="s">
        <v>107</v>
      </c>
      <c r="J86" s="14" t="s">
        <v>8</v>
      </c>
      <c r="K86" s="14" t="s">
        <v>26</v>
      </c>
      <c r="L86" s="76" t="s">
        <v>10</v>
      </c>
      <c r="M86" s="44"/>
      <c r="N86" s="99"/>
      <c r="O86" s="99"/>
      <c r="P86" s="104" t="s">
        <v>308</v>
      </c>
      <c r="Q86" s="99"/>
      <c r="R86" s="87"/>
      <c r="S86" s="24">
        <v>236.9</v>
      </c>
      <c r="T86" s="24">
        <v>249.4</v>
      </c>
      <c r="U86" s="24">
        <v>262.1</v>
      </c>
    </row>
    <row r="87" spans="1:21" ht="153" customHeight="1">
      <c r="A87" s="32">
        <v>907</v>
      </c>
      <c r="B87" s="151" t="s">
        <v>394</v>
      </c>
      <c r="C87" s="152"/>
      <c r="D87" s="153"/>
      <c r="E87" s="49"/>
      <c r="F87" s="56" t="s">
        <v>137</v>
      </c>
      <c r="G87" s="56" t="s">
        <v>102</v>
      </c>
      <c r="H87" s="56" t="s">
        <v>395</v>
      </c>
      <c r="I87" s="56" t="s">
        <v>107</v>
      </c>
      <c r="J87" s="20"/>
      <c r="K87" s="20"/>
      <c r="L87" s="81"/>
      <c r="M87" s="139" t="s">
        <v>414</v>
      </c>
      <c r="N87" s="99"/>
      <c r="O87" s="99"/>
      <c r="P87" s="119"/>
      <c r="Q87" s="99"/>
      <c r="R87" s="87"/>
      <c r="S87" s="24">
        <v>445</v>
      </c>
      <c r="T87" s="24"/>
      <c r="U87" s="24"/>
    </row>
    <row r="88" spans="1:21" ht="153.75" customHeight="1">
      <c r="A88" s="32">
        <v>907</v>
      </c>
      <c r="B88" s="151" t="s">
        <v>396</v>
      </c>
      <c r="C88" s="152"/>
      <c r="D88" s="153"/>
      <c r="E88" s="49"/>
      <c r="F88" s="56" t="s">
        <v>137</v>
      </c>
      <c r="G88" s="56" t="s">
        <v>102</v>
      </c>
      <c r="H88" s="56" t="s">
        <v>390</v>
      </c>
      <c r="I88" s="56" t="s">
        <v>196</v>
      </c>
      <c r="J88" s="20"/>
      <c r="K88" s="20"/>
      <c r="L88" s="81"/>
      <c r="M88" s="44"/>
      <c r="N88" s="99"/>
      <c r="O88" s="99"/>
      <c r="P88" s="119" t="s">
        <v>415</v>
      </c>
      <c r="Q88" s="99"/>
      <c r="R88" s="87"/>
      <c r="S88" s="24">
        <v>200</v>
      </c>
      <c r="T88" s="24"/>
      <c r="U88" s="24"/>
    </row>
    <row r="89" spans="1:21" ht="136.5" customHeight="1">
      <c r="A89" s="32">
        <v>907</v>
      </c>
      <c r="B89" s="151" t="s">
        <v>397</v>
      </c>
      <c r="C89" s="152"/>
      <c r="D89" s="153"/>
      <c r="E89" s="49"/>
      <c r="F89" s="56" t="s">
        <v>137</v>
      </c>
      <c r="G89" s="56" t="s">
        <v>102</v>
      </c>
      <c r="H89" s="56" t="s">
        <v>398</v>
      </c>
      <c r="I89" s="56" t="s">
        <v>196</v>
      </c>
      <c r="J89" s="127" t="s">
        <v>348</v>
      </c>
      <c r="K89" s="127" t="s">
        <v>364</v>
      </c>
      <c r="L89" s="127" t="s">
        <v>349</v>
      </c>
      <c r="M89" s="127" t="s">
        <v>350</v>
      </c>
      <c r="N89" s="127" t="s">
        <v>351</v>
      </c>
      <c r="O89" s="127" t="s">
        <v>352</v>
      </c>
      <c r="P89" s="119" t="s">
        <v>399</v>
      </c>
      <c r="Q89" s="99"/>
      <c r="R89" s="87"/>
      <c r="S89" s="24">
        <v>1218.5</v>
      </c>
      <c r="T89" s="24">
        <v>1280</v>
      </c>
      <c r="U89" s="24">
        <v>550</v>
      </c>
    </row>
    <row r="90" spans="1:21" ht="153" customHeight="1">
      <c r="A90" s="32">
        <v>907</v>
      </c>
      <c r="B90" s="199" t="s">
        <v>210</v>
      </c>
      <c r="C90" s="199"/>
      <c r="D90" s="199"/>
      <c r="E90" s="49">
        <v>1026</v>
      </c>
      <c r="F90" s="56" t="s">
        <v>137</v>
      </c>
      <c r="G90" s="56" t="s">
        <v>102</v>
      </c>
      <c r="H90" s="56" t="s">
        <v>145</v>
      </c>
      <c r="I90" s="56" t="s">
        <v>196</v>
      </c>
      <c r="J90" s="126" t="s">
        <v>20</v>
      </c>
      <c r="K90" s="127" t="s">
        <v>272</v>
      </c>
      <c r="L90" s="127" t="s">
        <v>267</v>
      </c>
      <c r="M90" s="127" t="s">
        <v>273</v>
      </c>
      <c r="N90" s="127" t="s">
        <v>274</v>
      </c>
      <c r="O90" s="126" t="s">
        <v>275</v>
      </c>
      <c r="P90" s="104" t="s">
        <v>308</v>
      </c>
      <c r="Q90" s="99"/>
      <c r="R90" s="87"/>
      <c r="S90" s="24">
        <v>543.3</v>
      </c>
      <c r="T90" s="24">
        <v>536.7</v>
      </c>
      <c r="U90" s="24">
        <v>545.7</v>
      </c>
    </row>
    <row r="91" spans="1:21" ht="153.75" customHeight="1">
      <c r="A91" s="32">
        <v>907</v>
      </c>
      <c r="B91" s="148" t="s">
        <v>200</v>
      </c>
      <c r="C91" s="149"/>
      <c r="D91" s="150"/>
      <c r="E91" s="49">
        <v>1026</v>
      </c>
      <c r="F91" s="56" t="s">
        <v>137</v>
      </c>
      <c r="G91" s="56" t="s">
        <v>102</v>
      </c>
      <c r="H91" s="56" t="s">
        <v>146</v>
      </c>
      <c r="I91" s="56" t="s">
        <v>196</v>
      </c>
      <c r="J91" s="126" t="s">
        <v>20</v>
      </c>
      <c r="K91" s="127" t="s">
        <v>272</v>
      </c>
      <c r="L91" s="127" t="s">
        <v>267</v>
      </c>
      <c r="M91" s="127" t="s">
        <v>273</v>
      </c>
      <c r="N91" s="127" t="s">
        <v>274</v>
      </c>
      <c r="O91" s="126" t="s">
        <v>275</v>
      </c>
      <c r="P91" s="104" t="s">
        <v>308</v>
      </c>
      <c r="Q91" s="99"/>
      <c r="R91" s="87"/>
      <c r="S91" s="24">
        <v>444.7</v>
      </c>
      <c r="T91" s="24">
        <v>354.5</v>
      </c>
      <c r="U91" s="24">
        <v>345.4</v>
      </c>
    </row>
    <row r="92" spans="1:21" ht="153.75" customHeight="1">
      <c r="A92" s="32">
        <v>907</v>
      </c>
      <c r="B92" s="148" t="s">
        <v>201</v>
      </c>
      <c r="C92" s="149"/>
      <c r="D92" s="150"/>
      <c r="E92" s="49">
        <v>1026</v>
      </c>
      <c r="F92" s="56" t="s">
        <v>137</v>
      </c>
      <c r="G92" s="56" t="s">
        <v>102</v>
      </c>
      <c r="H92" s="56" t="s">
        <v>147</v>
      </c>
      <c r="I92" s="56" t="s">
        <v>196</v>
      </c>
      <c r="J92" s="126" t="s">
        <v>20</v>
      </c>
      <c r="K92" s="127" t="s">
        <v>272</v>
      </c>
      <c r="L92" s="127" t="s">
        <v>267</v>
      </c>
      <c r="M92" s="127" t="s">
        <v>273</v>
      </c>
      <c r="N92" s="127" t="s">
        <v>274</v>
      </c>
      <c r="O92" s="126" t="s">
        <v>275</v>
      </c>
      <c r="P92" s="104" t="s">
        <v>308</v>
      </c>
      <c r="Q92" s="99"/>
      <c r="R92" s="87"/>
      <c r="S92" s="24">
        <v>132.5</v>
      </c>
      <c r="T92" s="24">
        <v>122.9</v>
      </c>
      <c r="U92" s="24">
        <v>106.2</v>
      </c>
    </row>
    <row r="93" spans="1:21" ht="128.25" customHeight="1">
      <c r="A93" s="32">
        <v>907</v>
      </c>
      <c r="B93" s="175" t="s">
        <v>83</v>
      </c>
      <c r="C93" s="176"/>
      <c r="D93" s="177"/>
      <c r="E93" s="48">
        <v>2000</v>
      </c>
      <c r="F93" s="52" t="s">
        <v>82</v>
      </c>
      <c r="G93" s="52" t="s">
        <v>82</v>
      </c>
      <c r="H93" s="52" t="s">
        <v>82</v>
      </c>
      <c r="I93" s="52" t="s">
        <v>82</v>
      </c>
      <c r="J93" s="42" t="s">
        <v>82</v>
      </c>
      <c r="K93" s="42" t="s">
        <v>82</v>
      </c>
      <c r="L93" s="77" t="s">
        <v>82</v>
      </c>
      <c r="M93" s="42" t="s">
        <v>82</v>
      </c>
      <c r="N93" s="42" t="s">
        <v>82</v>
      </c>
      <c r="O93" s="42" t="s">
        <v>82</v>
      </c>
      <c r="P93" s="42" t="s">
        <v>82</v>
      </c>
      <c r="Q93" s="42" t="s">
        <v>82</v>
      </c>
      <c r="R93" s="43" t="s">
        <v>82</v>
      </c>
      <c r="S93" s="27">
        <f>S94+S95+S96+S97+S98+S99+S100+S101+S102+S103+S104+S105</f>
        <v>4605.3</v>
      </c>
      <c r="T93" s="27">
        <f>T94+T95+T96+T97+T98+T99+T100+T101+T102+T103+T104+T105</f>
        <v>4194.7</v>
      </c>
      <c r="U93" s="27">
        <f>U94+U95+U96+U97+U98+U99+U100+U101+U102+U103+U104+U105</f>
        <v>4154</v>
      </c>
    </row>
    <row r="94" spans="1:21" ht="153" customHeight="1">
      <c r="A94" s="32">
        <v>907</v>
      </c>
      <c r="B94" s="142" t="s">
        <v>302</v>
      </c>
      <c r="C94" s="143"/>
      <c r="D94" s="144"/>
      <c r="E94" s="49">
        <v>2001</v>
      </c>
      <c r="F94" s="56" t="s">
        <v>102</v>
      </c>
      <c r="G94" s="56" t="s">
        <v>119</v>
      </c>
      <c r="H94" s="56" t="s">
        <v>148</v>
      </c>
      <c r="I94" s="56" t="s">
        <v>104</v>
      </c>
      <c r="J94" s="17" t="s">
        <v>20</v>
      </c>
      <c r="K94" s="17" t="s">
        <v>263</v>
      </c>
      <c r="L94" s="74" t="s">
        <v>264</v>
      </c>
      <c r="M94" s="44"/>
      <c r="N94" s="99"/>
      <c r="O94" s="99"/>
      <c r="P94" s="104" t="s">
        <v>287</v>
      </c>
      <c r="Q94" s="99"/>
      <c r="R94" s="87"/>
      <c r="S94" s="24">
        <v>130</v>
      </c>
      <c r="T94" s="24">
        <v>125</v>
      </c>
      <c r="U94" s="24">
        <v>130.4</v>
      </c>
    </row>
    <row r="95" spans="1:21" ht="149.25" customHeight="1">
      <c r="A95" s="32">
        <v>907</v>
      </c>
      <c r="B95" s="142" t="s">
        <v>302</v>
      </c>
      <c r="C95" s="143"/>
      <c r="D95" s="144"/>
      <c r="E95" s="49">
        <v>2001</v>
      </c>
      <c r="F95" s="56" t="s">
        <v>102</v>
      </c>
      <c r="G95" s="56" t="s">
        <v>119</v>
      </c>
      <c r="H95" s="56" t="s">
        <v>121</v>
      </c>
      <c r="I95" s="56" t="s">
        <v>104</v>
      </c>
      <c r="J95" s="17" t="s">
        <v>20</v>
      </c>
      <c r="K95" s="17" t="s">
        <v>263</v>
      </c>
      <c r="L95" s="74" t="s">
        <v>264</v>
      </c>
      <c r="M95" s="44"/>
      <c r="N95" s="99"/>
      <c r="O95" s="99"/>
      <c r="P95" s="104" t="s">
        <v>287</v>
      </c>
      <c r="Q95" s="99"/>
      <c r="R95" s="87"/>
      <c r="S95" s="24">
        <v>450.75</v>
      </c>
      <c r="T95" s="24">
        <v>397.4</v>
      </c>
      <c r="U95" s="24">
        <v>392</v>
      </c>
    </row>
    <row r="96" spans="1:21" ht="116.25" customHeight="1">
      <c r="A96" s="32">
        <v>907</v>
      </c>
      <c r="B96" s="142" t="s">
        <v>302</v>
      </c>
      <c r="C96" s="143"/>
      <c r="D96" s="144"/>
      <c r="E96" s="49">
        <v>2001</v>
      </c>
      <c r="F96" s="56" t="s">
        <v>102</v>
      </c>
      <c r="G96" s="56" t="s">
        <v>119</v>
      </c>
      <c r="H96" s="56" t="s">
        <v>122</v>
      </c>
      <c r="I96" s="56" t="s">
        <v>107</v>
      </c>
      <c r="J96" s="17" t="s">
        <v>20</v>
      </c>
      <c r="K96" s="17" t="s">
        <v>263</v>
      </c>
      <c r="L96" s="74" t="s">
        <v>264</v>
      </c>
      <c r="M96" s="44"/>
      <c r="N96" s="99"/>
      <c r="O96" s="99"/>
      <c r="P96" s="104" t="s">
        <v>287</v>
      </c>
      <c r="Q96" s="99"/>
      <c r="R96" s="87"/>
      <c r="S96" s="24">
        <v>9.5</v>
      </c>
      <c r="T96" s="24">
        <v>10</v>
      </c>
      <c r="U96" s="24">
        <v>4.9</v>
      </c>
    </row>
    <row r="97" spans="1:21" ht="121.5" customHeight="1">
      <c r="A97" s="32">
        <v>907</v>
      </c>
      <c r="B97" s="151" t="s">
        <v>211</v>
      </c>
      <c r="C97" s="152"/>
      <c r="D97" s="153"/>
      <c r="E97" s="49">
        <v>2002</v>
      </c>
      <c r="F97" s="56" t="s">
        <v>102</v>
      </c>
      <c r="G97" s="56" t="s">
        <v>149</v>
      </c>
      <c r="H97" s="56" t="s">
        <v>150</v>
      </c>
      <c r="I97" s="56" t="s">
        <v>104</v>
      </c>
      <c r="J97" s="17" t="s">
        <v>8</v>
      </c>
      <c r="K97" s="17" t="s">
        <v>9</v>
      </c>
      <c r="L97" s="74" t="s">
        <v>10</v>
      </c>
      <c r="M97" s="44"/>
      <c r="N97" s="99"/>
      <c r="O97" s="99"/>
      <c r="P97" s="99"/>
      <c r="Q97" s="99"/>
      <c r="R97" s="87"/>
      <c r="S97" s="24">
        <v>860.8</v>
      </c>
      <c r="T97" s="24">
        <v>840.1</v>
      </c>
      <c r="U97" s="24">
        <v>869</v>
      </c>
    </row>
    <row r="98" spans="1:21" ht="136.5" customHeight="1">
      <c r="A98" s="32">
        <v>907</v>
      </c>
      <c r="B98" s="151" t="s">
        <v>212</v>
      </c>
      <c r="C98" s="152"/>
      <c r="D98" s="153"/>
      <c r="E98" s="49">
        <v>2002</v>
      </c>
      <c r="F98" s="56" t="s">
        <v>102</v>
      </c>
      <c r="G98" s="56" t="s">
        <v>149</v>
      </c>
      <c r="H98" s="56" t="s">
        <v>151</v>
      </c>
      <c r="I98" s="56" t="s">
        <v>104</v>
      </c>
      <c r="J98" s="17" t="s">
        <v>8</v>
      </c>
      <c r="K98" s="17" t="s">
        <v>9</v>
      </c>
      <c r="L98" s="74" t="s">
        <v>10</v>
      </c>
      <c r="M98" s="44"/>
      <c r="N98" s="99"/>
      <c r="O98" s="99"/>
      <c r="P98" s="99"/>
      <c r="Q98" s="99"/>
      <c r="R98" s="87"/>
      <c r="S98" s="24">
        <v>2438</v>
      </c>
      <c r="T98" s="24">
        <v>2148.7</v>
      </c>
      <c r="U98" s="24">
        <v>2119.8</v>
      </c>
    </row>
    <row r="99" spans="1:21" ht="132.75" customHeight="1">
      <c r="A99" s="32">
        <v>907</v>
      </c>
      <c r="B99" s="142" t="s">
        <v>186</v>
      </c>
      <c r="C99" s="143"/>
      <c r="D99" s="144"/>
      <c r="E99" s="11">
        <v>2002</v>
      </c>
      <c r="F99" s="56" t="s">
        <v>137</v>
      </c>
      <c r="G99" s="56" t="s">
        <v>102</v>
      </c>
      <c r="H99" s="56" t="s">
        <v>390</v>
      </c>
      <c r="I99" s="56" t="s">
        <v>107</v>
      </c>
      <c r="J99" s="127" t="s">
        <v>348</v>
      </c>
      <c r="K99" s="127" t="s">
        <v>366</v>
      </c>
      <c r="L99" s="127" t="s">
        <v>349</v>
      </c>
      <c r="M99" s="126" t="s">
        <v>350</v>
      </c>
      <c r="N99" s="126" t="s">
        <v>351</v>
      </c>
      <c r="O99" s="126" t="s">
        <v>352</v>
      </c>
      <c r="P99" s="91"/>
      <c r="Q99" s="89"/>
      <c r="R99" s="89"/>
      <c r="S99" s="24"/>
      <c r="T99" s="24"/>
      <c r="U99" s="24"/>
    </row>
    <row r="100" spans="1:21" ht="129.75" customHeight="1">
      <c r="A100" s="32">
        <v>907</v>
      </c>
      <c r="B100" s="142" t="s">
        <v>391</v>
      </c>
      <c r="C100" s="143"/>
      <c r="D100" s="144"/>
      <c r="E100" s="11">
        <v>2002</v>
      </c>
      <c r="F100" s="56" t="s">
        <v>137</v>
      </c>
      <c r="G100" s="56" t="s">
        <v>102</v>
      </c>
      <c r="H100" s="58" t="s">
        <v>390</v>
      </c>
      <c r="I100" s="56" t="s">
        <v>171</v>
      </c>
      <c r="J100" s="127" t="s">
        <v>348</v>
      </c>
      <c r="K100" s="127" t="s">
        <v>366</v>
      </c>
      <c r="L100" s="127" t="s">
        <v>349</v>
      </c>
      <c r="M100" s="136" t="s">
        <v>392</v>
      </c>
      <c r="N100" s="136"/>
      <c r="O100" s="136"/>
      <c r="P100" s="91"/>
      <c r="Q100" s="89"/>
      <c r="R100" s="89"/>
      <c r="S100" s="24"/>
      <c r="T100" s="24"/>
      <c r="U100" s="24"/>
    </row>
    <row r="101" spans="1:21" ht="153.75" customHeight="1">
      <c r="A101" s="32">
        <v>907</v>
      </c>
      <c r="B101" s="142" t="s">
        <v>213</v>
      </c>
      <c r="C101" s="143"/>
      <c r="D101" s="144"/>
      <c r="E101" s="11">
        <v>2005</v>
      </c>
      <c r="F101" s="56" t="s">
        <v>137</v>
      </c>
      <c r="G101" s="56" t="s">
        <v>119</v>
      </c>
      <c r="H101" s="56" t="s">
        <v>150</v>
      </c>
      <c r="I101" s="56" t="s">
        <v>104</v>
      </c>
      <c r="J101" s="12" t="s">
        <v>265</v>
      </c>
      <c r="K101" s="12" t="s">
        <v>266</v>
      </c>
      <c r="L101" s="75" t="s">
        <v>267</v>
      </c>
      <c r="M101" s="4"/>
      <c r="N101" s="88"/>
      <c r="O101" s="88"/>
      <c r="P101" s="104" t="s">
        <v>308</v>
      </c>
      <c r="Q101" s="88"/>
      <c r="R101" s="88"/>
      <c r="S101" s="24">
        <v>176.1</v>
      </c>
      <c r="T101" s="24">
        <v>172.1</v>
      </c>
      <c r="U101" s="24">
        <v>178.2</v>
      </c>
    </row>
    <row r="102" spans="1:21" ht="152.25" customHeight="1">
      <c r="A102" s="32">
        <v>907</v>
      </c>
      <c r="B102" s="206" t="s">
        <v>214</v>
      </c>
      <c r="C102" s="152"/>
      <c r="D102" s="153"/>
      <c r="E102" s="11">
        <v>2005</v>
      </c>
      <c r="F102" s="56" t="s">
        <v>137</v>
      </c>
      <c r="G102" s="56" t="s">
        <v>119</v>
      </c>
      <c r="H102" s="56" t="s">
        <v>151</v>
      </c>
      <c r="I102" s="56" t="s">
        <v>104</v>
      </c>
      <c r="J102" s="12" t="s">
        <v>265</v>
      </c>
      <c r="K102" s="12" t="s">
        <v>266</v>
      </c>
      <c r="L102" s="75" t="s">
        <v>267</v>
      </c>
      <c r="M102" s="4"/>
      <c r="N102" s="88"/>
      <c r="O102" s="88"/>
      <c r="P102" s="104" t="s">
        <v>308</v>
      </c>
      <c r="Q102" s="88"/>
      <c r="R102" s="88"/>
      <c r="S102" s="24">
        <v>505.7</v>
      </c>
      <c r="T102" s="24">
        <v>445.7</v>
      </c>
      <c r="U102" s="24">
        <v>439.7</v>
      </c>
    </row>
    <row r="103" spans="1:21" ht="150.75" customHeight="1">
      <c r="A103" s="32">
        <v>907</v>
      </c>
      <c r="B103" s="148" t="s">
        <v>215</v>
      </c>
      <c r="C103" s="149"/>
      <c r="D103" s="150"/>
      <c r="E103" s="11">
        <v>2005</v>
      </c>
      <c r="F103" s="56" t="s">
        <v>137</v>
      </c>
      <c r="G103" s="56" t="s">
        <v>119</v>
      </c>
      <c r="H103" s="56" t="s">
        <v>152</v>
      </c>
      <c r="I103" s="56" t="s">
        <v>107</v>
      </c>
      <c r="J103" s="12" t="s">
        <v>265</v>
      </c>
      <c r="K103" s="12" t="s">
        <v>266</v>
      </c>
      <c r="L103" s="75" t="s">
        <v>267</v>
      </c>
      <c r="M103" s="4"/>
      <c r="N103" s="88"/>
      <c r="O103" s="88"/>
      <c r="P103" s="104" t="s">
        <v>308</v>
      </c>
      <c r="Q103" s="88"/>
      <c r="R103" s="88"/>
      <c r="S103" s="24">
        <v>19.45</v>
      </c>
      <c r="T103" s="24">
        <v>15.7</v>
      </c>
      <c r="U103" s="24">
        <v>10</v>
      </c>
    </row>
    <row r="104" spans="1:21" ht="152.25" customHeight="1">
      <c r="A104" s="32">
        <v>907</v>
      </c>
      <c r="B104" s="148" t="s">
        <v>198</v>
      </c>
      <c r="C104" s="149"/>
      <c r="D104" s="150"/>
      <c r="E104" s="11">
        <v>2005</v>
      </c>
      <c r="F104" s="56" t="s">
        <v>137</v>
      </c>
      <c r="G104" s="56" t="s">
        <v>119</v>
      </c>
      <c r="H104" s="56" t="s">
        <v>152</v>
      </c>
      <c r="I104" s="56" t="s">
        <v>108</v>
      </c>
      <c r="J104" s="14" t="s">
        <v>265</v>
      </c>
      <c r="K104" s="14" t="s">
        <v>266</v>
      </c>
      <c r="L104" s="76" t="s">
        <v>267</v>
      </c>
      <c r="M104" s="4"/>
      <c r="N104" s="88"/>
      <c r="O104" s="88"/>
      <c r="P104" s="104" t="s">
        <v>308</v>
      </c>
      <c r="Q104" s="88"/>
      <c r="R104" s="88"/>
      <c r="S104" s="24">
        <v>10</v>
      </c>
      <c r="T104" s="24">
        <v>40</v>
      </c>
      <c r="U104" s="24">
        <v>10</v>
      </c>
    </row>
    <row r="105" spans="1:21" ht="132.75" customHeight="1">
      <c r="A105" s="32">
        <v>907</v>
      </c>
      <c r="B105" s="145" t="s">
        <v>307</v>
      </c>
      <c r="C105" s="146"/>
      <c r="D105" s="147"/>
      <c r="E105" s="11">
        <v>2016</v>
      </c>
      <c r="F105" s="56" t="s">
        <v>137</v>
      </c>
      <c r="G105" s="56" t="s">
        <v>102</v>
      </c>
      <c r="H105" s="56" t="s">
        <v>182</v>
      </c>
      <c r="I105" s="56" t="s">
        <v>107</v>
      </c>
      <c r="J105" s="14" t="s">
        <v>8</v>
      </c>
      <c r="K105" s="15" t="s">
        <v>11</v>
      </c>
      <c r="L105" s="78" t="s">
        <v>10</v>
      </c>
      <c r="M105" s="4"/>
      <c r="N105" s="88"/>
      <c r="O105" s="88"/>
      <c r="P105" s="100"/>
      <c r="Q105" s="89"/>
      <c r="R105" s="89"/>
      <c r="S105" s="24">
        <v>5</v>
      </c>
      <c r="T105" s="24"/>
      <c r="U105" s="24"/>
    </row>
    <row r="106" spans="1:21" ht="124.5" customHeight="1">
      <c r="A106" s="32">
        <v>907</v>
      </c>
      <c r="B106" s="179" t="s">
        <v>85</v>
      </c>
      <c r="C106" s="180"/>
      <c r="D106" s="181"/>
      <c r="E106" s="26">
        <v>4000</v>
      </c>
      <c r="F106" s="52" t="s">
        <v>82</v>
      </c>
      <c r="G106" s="52" t="s">
        <v>82</v>
      </c>
      <c r="H106" s="52" t="s">
        <v>82</v>
      </c>
      <c r="I106" s="52" t="s">
        <v>82</v>
      </c>
      <c r="J106" s="42" t="s">
        <v>82</v>
      </c>
      <c r="K106" s="42" t="s">
        <v>82</v>
      </c>
      <c r="L106" s="77" t="s">
        <v>82</v>
      </c>
      <c r="M106" s="42" t="s">
        <v>82</v>
      </c>
      <c r="N106" s="42" t="s">
        <v>82</v>
      </c>
      <c r="O106" s="42" t="s">
        <v>82</v>
      </c>
      <c r="P106" s="43" t="s">
        <v>82</v>
      </c>
      <c r="Q106" s="43" t="s">
        <v>82</v>
      </c>
      <c r="R106" s="43" t="s">
        <v>82</v>
      </c>
      <c r="S106" s="27">
        <f>S107+S108+S109</f>
        <v>375</v>
      </c>
      <c r="T106" s="27">
        <f>T107+T108+T109</f>
        <v>380.3</v>
      </c>
      <c r="U106" s="27">
        <f>U107+U108+U109</f>
        <v>385.3</v>
      </c>
    </row>
    <row r="107" spans="1:21" ht="150.75" customHeight="1">
      <c r="A107" s="32">
        <v>907</v>
      </c>
      <c r="B107" s="200" t="s">
        <v>100</v>
      </c>
      <c r="C107" s="200"/>
      <c r="D107" s="200"/>
      <c r="E107" s="11">
        <v>4039</v>
      </c>
      <c r="F107" s="56" t="s">
        <v>127</v>
      </c>
      <c r="G107" s="56" t="s">
        <v>131</v>
      </c>
      <c r="H107" s="56" t="s">
        <v>183</v>
      </c>
      <c r="I107" s="56" t="s">
        <v>104</v>
      </c>
      <c r="J107" s="127" t="s">
        <v>15</v>
      </c>
      <c r="K107" s="127" t="s">
        <v>318</v>
      </c>
      <c r="L107" s="127" t="s">
        <v>319</v>
      </c>
      <c r="M107" s="127" t="s">
        <v>320</v>
      </c>
      <c r="N107" s="127" t="s">
        <v>321</v>
      </c>
      <c r="O107" s="127" t="s">
        <v>322</v>
      </c>
      <c r="P107" s="90"/>
      <c r="Q107" s="88"/>
      <c r="R107" s="88"/>
      <c r="S107" s="24">
        <v>140.1</v>
      </c>
      <c r="T107" s="24">
        <v>140.1</v>
      </c>
      <c r="U107" s="24">
        <v>140.1</v>
      </c>
    </row>
    <row r="108" spans="1:21" ht="153" customHeight="1">
      <c r="A108" s="32">
        <v>907</v>
      </c>
      <c r="B108" s="200" t="s">
        <v>100</v>
      </c>
      <c r="C108" s="200"/>
      <c r="D108" s="200"/>
      <c r="E108" s="11">
        <v>4039</v>
      </c>
      <c r="F108" s="56" t="s">
        <v>127</v>
      </c>
      <c r="G108" s="56" t="s">
        <v>131</v>
      </c>
      <c r="H108" s="56" t="s">
        <v>183</v>
      </c>
      <c r="I108" s="56" t="s">
        <v>196</v>
      </c>
      <c r="J108" s="127" t="s">
        <v>15</v>
      </c>
      <c r="K108" s="127" t="s">
        <v>318</v>
      </c>
      <c r="L108" s="127" t="s">
        <v>319</v>
      </c>
      <c r="M108" s="127" t="s">
        <v>320</v>
      </c>
      <c r="N108" s="127" t="s">
        <v>321</v>
      </c>
      <c r="O108" s="127" t="s">
        <v>322</v>
      </c>
      <c r="P108" s="91"/>
      <c r="Q108" s="89"/>
      <c r="R108" s="89"/>
      <c r="S108" s="24">
        <v>123.9</v>
      </c>
      <c r="T108" s="24">
        <v>123.9</v>
      </c>
      <c r="U108" s="24">
        <v>123.9</v>
      </c>
    </row>
    <row r="109" spans="1:21" ht="150" customHeight="1">
      <c r="A109" s="32">
        <v>907</v>
      </c>
      <c r="B109" s="145" t="s">
        <v>133</v>
      </c>
      <c r="C109" s="146"/>
      <c r="D109" s="147"/>
      <c r="E109" s="10">
        <v>4039</v>
      </c>
      <c r="F109" s="57" t="s">
        <v>127</v>
      </c>
      <c r="G109" s="57" t="s">
        <v>131</v>
      </c>
      <c r="H109" s="57" t="s">
        <v>132</v>
      </c>
      <c r="I109" s="57" t="s">
        <v>196</v>
      </c>
      <c r="J109" s="109" t="s">
        <v>18</v>
      </c>
      <c r="K109" s="109" t="s">
        <v>19</v>
      </c>
      <c r="L109" s="110" t="s">
        <v>58</v>
      </c>
      <c r="M109" s="111" t="s">
        <v>22</v>
      </c>
      <c r="N109" s="112" t="s">
        <v>23</v>
      </c>
      <c r="O109" s="113" t="s">
        <v>24</v>
      </c>
      <c r="P109" s="91"/>
      <c r="Q109" s="89"/>
      <c r="R109" s="89"/>
      <c r="S109" s="24">
        <v>111</v>
      </c>
      <c r="T109" s="24">
        <v>116.3</v>
      </c>
      <c r="U109" s="24">
        <v>121.3</v>
      </c>
    </row>
    <row r="110" spans="1:21" ht="93.75" customHeight="1">
      <c r="A110" s="135">
        <v>912</v>
      </c>
      <c r="B110" s="201" t="s">
        <v>193</v>
      </c>
      <c r="C110" s="202"/>
      <c r="D110" s="203"/>
      <c r="E110" s="41" t="s">
        <v>82</v>
      </c>
      <c r="F110" s="41" t="s">
        <v>82</v>
      </c>
      <c r="G110" s="41" t="s">
        <v>82</v>
      </c>
      <c r="H110" s="41" t="s">
        <v>82</v>
      </c>
      <c r="I110" s="41" t="s">
        <v>82</v>
      </c>
      <c r="J110" s="42" t="s">
        <v>82</v>
      </c>
      <c r="K110" s="42" t="s">
        <v>82</v>
      </c>
      <c r="L110" s="77" t="s">
        <v>82</v>
      </c>
      <c r="M110" s="43" t="s">
        <v>82</v>
      </c>
      <c r="N110" s="43" t="s">
        <v>82</v>
      </c>
      <c r="O110" s="43" t="s">
        <v>82</v>
      </c>
      <c r="P110" s="43" t="s">
        <v>82</v>
      </c>
      <c r="Q110" s="43" t="s">
        <v>82</v>
      </c>
      <c r="R110" s="43" t="s">
        <v>82</v>
      </c>
      <c r="S110" s="71">
        <f>S111+S113+S120+S124</f>
        <v>12808.3</v>
      </c>
      <c r="T110" s="71">
        <f>T111+T113+T120+T124</f>
        <v>10975.399999999998</v>
      </c>
      <c r="U110" s="71">
        <f>U111+U113+U120+U124</f>
        <v>12045.8</v>
      </c>
    </row>
    <row r="111" spans="1:21" ht="64.5" customHeight="1">
      <c r="A111" s="32">
        <v>912</v>
      </c>
      <c r="B111" s="175" t="s">
        <v>84</v>
      </c>
      <c r="C111" s="176"/>
      <c r="D111" s="177"/>
      <c r="E111" s="48">
        <v>1000</v>
      </c>
      <c r="F111" s="41" t="s">
        <v>82</v>
      </c>
      <c r="G111" s="41" t="s">
        <v>82</v>
      </c>
      <c r="H111" s="41" t="s">
        <v>82</v>
      </c>
      <c r="I111" s="41" t="s">
        <v>82</v>
      </c>
      <c r="J111" s="42" t="s">
        <v>82</v>
      </c>
      <c r="K111" s="42" t="s">
        <v>82</v>
      </c>
      <c r="L111" s="77" t="s">
        <v>82</v>
      </c>
      <c r="M111" s="43" t="s">
        <v>82</v>
      </c>
      <c r="N111" s="43" t="s">
        <v>82</v>
      </c>
      <c r="O111" s="43" t="s">
        <v>82</v>
      </c>
      <c r="P111" s="43" t="s">
        <v>82</v>
      </c>
      <c r="Q111" s="43" t="s">
        <v>82</v>
      </c>
      <c r="R111" s="43" t="s">
        <v>82</v>
      </c>
      <c r="S111" s="27">
        <f>S112</f>
        <v>80</v>
      </c>
      <c r="T111" s="27">
        <f>T112</f>
        <v>80</v>
      </c>
      <c r="U111" s="27">
        <f>U112</f>
        <v>80</v>
      </c>
    </row>
    <row r="112" spans="1:21" ht="153" customHeight="1">
      <c r="A112" s="32">
        <v>912</v>
      </c>
      <c r="B112" s="142" t="s">
        <v>88</v>
      </c>
      <c r="C112" s="143"/>
      <c r="D112" s="144"/>
      <c r="E112" s="11">
        <v>1010</v>
      </c>
      <c r="F112" s="56" t="s">
        <v>102</v>
      </c>
      <c r="G112" s="56" t="s">
        <v>163</v>
      </c>
      <c r="H112" s="56" t="s">
        <v>216</v>
      </c>
      <c r="I112" s="56" t="s">
        <v>108</v>
      </c>
      <c r="J112" s="127" t="s">
        <v>20</v>
      </c>
      <c r="K112" s="127" t="s">
        <v>309</v>
      </c>
      <c r="L112" s="127" t="s">
        <v>310</v>
      </c>
      <c r="M112" s="45"/>
      <c r="N112" s="100"/>
      <c r="O112" s="101"/>
      <c r="P112" s="100" t="s">
        <v>355</v>
      </c>
      <c r="Q112" s="100" t="s">
        <v>356</v>
      </c>
      <c r="R112" s="100" t="s">
        <v>358</v>
      </c>
      <c r="S112" s="137">
        <v>80</v>
      </c>
      <c r="T112" s="137">
        <v>80</v>
      </c>
      <c r="U112" s="137">
        <v>80</v>
      </c>
    </row>
    <row r="113" spans="1:21" ht="129.75" customHeight="1">
      <c r="A113" s="32">
        <v>912</v>
      </c>
      <c r="B113" s="175" t="s">
        <v>83</v>
      </c>
      <c r="C113" s="176"/>
      <c r="D113" s="177"/>
      <c r="E113" s="48">
        <v>2000</v>
      </c>
      <c r="F113" s="41" t="s">
        <v>82</v>
      </c>
      <c r="G113" s="41" t="s">
        <v>82</v>
      </c>
      <c r="H113" s="41" t="s">
        <v>82</v>
      </c>
      <c r="I113" s="41" t="s">
        <v>82</v>
      </c>
      <c r="J113" s="42" t="s">
        <v>82</v>
      </c>
      <c r="K113" s="42" t="s">
        <v>82</v>
      </c>
      <c r="L113" s="77" t="s">
        <v>82</v>
      </c>
      <c r="M113" s="43" t="s">
        <v>82</v>
      </c>
      <c r="N113" s="43" t="s">
        <v>82</v>
      </c>
      <c r="O113" s="43" t="s">
        <v>82</v>
      </c>
      <c r="P113" s="43" t="s">
        <v>82</v>
      </c>
      <c r="Q113" s="43" t="s">
        <v>82</v>
      </c>
      <c r="R113" s="43" t="s">
        <v>82</v>
      </c>
      <c r="S113" s="27">
        <f>S114+S115+S116+S117+S118+S119</f>
        <v>3829.8</v>
      </c>
      <c r="T113" s="27">
        <f>T114+T115+T116+T117+T118+T119</f>
        <v>4140.799999999999</v>
      </c>
      <c r="U113" s="27">
        <f>U114+U115+U116+U117+U118+U119</f>
        <v>5195.6</v>
      </c>
    </row>
    <row r="114" spans="1:21" ht="134.25" customHeight="1">
      <c r="A114" s="32">
        <v>912</v>
      </c>
      <c r="B114" s="142" t="s">
        <v>342</v>
      </c>
      <c r="C114" s="143"/>
      <c r="D114" s="144"/>
      <c r="E114" s="49">
        <v>2001</v>
      </c>
      <c r="F114" s="56" t="s">
        <v>102</v>
      </c>
      <c r="G114" s="56" t="s">
        <v>119</v>
      </c>
      <c r="H114" s="56" t="s">
        <v>148</v>
      </c>
      <c r="I114" s="56" t="s">
        <v>104</v>
      </c>
      <c r="J114" s="17" t="s">
        <v>20</v>
      </c>
      <c r="K114" s="17" t="s">
        <v>263</v>
      </c>
      <c r="L114" s="74" t="s">
        <v>264</v>
      </c>
      <c r="M114" s="4"/>
      <c r="N114" s="88"/>
      <c r="O114" s="88"/>
      <c r="P114" s="104" t="s">
        <v>287</v>
      </c>
      <c r="Q114" s="88"/>
      <c r="R114" s="88"/>
      <c r="S114" s="24">
        <v>537</v>
      </c>
      <c r="T114" s="24">
        <v>520.3</v>
      </c>
      <c r="U114" s="24">
        <v>542.6</v>
      </c>
    </row>
    <row r="115" spans="1:21" ht="147.75" customHeight="1">
      <c r="A115" s="36">
        <v>912</v>
      </c>
      <c r="B115" s="142" t="s">
        <v>347</v>
      </c>
      <c r="C115" s="143"/>
      <c r="D115" s="144"/>
      <c r="E115" s="11">
        <v>2001</v>
      </c>
      <c r="F115" s="56" t="s">
        <v>102</v>
      </c>
      <c r="G115" s="56" t="s">
        <v>119</v>
      </c>
      <c r="H115" s="56" t="s">
        <v>121</v>
      </c>
      <c r="I115" s="56" t="s">
        <v>104</v>
      </c>
      <c r="J115" s="17" t="s">
        <v>20</v>
      </c>
      <c r="K115" s="17" t="s">
        <v>263</v>
      </c>
      <c r="L115" s="74" t="s">
        <v>264</v>
      </c>
      <c r="M115" s="25"/>
      <c r="N115" s="89"/>
      <c r="O115" s="89"/>
      <c r="P115" s="104" t="s">
        <v>287</v>
      </c>
      <c r="Q115" s="89"/>
      <c r="R115" s="89"/>
      <c r="S115" s="24">
        <v>1875.9</v>
      </c>
      <c r="T115" s="24">
        <v>1653.3</v>
      </c>
      <c r="U115" s="24">
        <v>1631</v>
      </c>
    </row>
    <row r="116" spans="1:21" ht="153" customHeight="1">
      <c r="A116" s="36">
        <v>912</v>
      </c>
      <c r="B116" s="142" t="s">
        <v>340</v>
      </c>
      <c r="C116" s="143"/>
      <c r="D116" s="144"/>
      <c r="E116" s="11">
        <v>2001</v>
      </c>
      <c r="F116" s="56" t="s">
        <v>102</v>
      </c>
      <c r="G116" s="56" t="s">
        <v>119</v>
      </c>
      <c r="H116" s="56" t="s">
        <v>122</v>
      </c>
      <c r="I116" s="56" t="s">
        <v>107</v>
      </c>
      <c r="J116" s="17" t="s">
        <v>20</v>
      </c>
      <c r="K116" s="17" t="s">
        <v>263</v>
      </c>
      <c r="L116" s="74" t="s">
        <v>264</v>
      </c>
      <c r="M116" s="25"/>
      <c r="N116" s="89"/>
      <c r="O116" s="89"/>
      <c r="P116" s="104" t="s">
        <v>287</v>
      </c>
      <c r="Q116" s="89"/>
      <c r="R116" s="89"/>
      <c r="S116" s="24">
        <v>136.8</v>
      </c>
      <c r="T116" s="24">
        <v>121.6</v>
      </c>
      <c r="U116" s="24">
        <v>70.6</v>
      </c>
    </row>
    <row r="117" spans="1:21" ht="152.25" customHeight="1">
      <c r="A117" s="36">
        <v>912</v>
      </c>
      <c r="B117" s="142" t="s">
        <v>198</v>
      </c>
      <c r="C117" s="143"/>
      <c r="D117" s="144"/>
      <c r="E117" s="11">
        <v>2001</v>
      </c>
      <c r="F117" s="56" t="s">
        <v>102</v>
      </c>
      <c r="G117" s="56" t="s">
        <v>119</v>
      </c>
      <c r="H117" s="56" t="s">
        <v>122</v>
      </c>
      <c r="I117" s="56" t="s">
        <v>108</v>
      </c>
      <c r="J117" s="17" t="s">
        <v>20</v>
      </c>
      <c r="K117" s="17" t="s">
        <v>263</v>
      </c>
      <c r="L117" s="74" t="s">
        <v>264</v>
      </c>
      <c r="M117" s="25"/>
      <c r="N117" s="89"/>
      <c r="O117" s="89"/>
      <c r="P117" s="104" t="s">
        <v>287</v>
      </c>
      <c r="Q117" s="89"/>
      <c r="R117" s="89"/>
      <c r="S117" s="24">
        <v>4</v>
      </c>
      <c r="T117" s="24">
        <v>4</v>
      </c>
      <c r="U117" s="24">
        <v>4</v>
      </c>
    </row>
    <row r="118" spans="1:21" ht="153" customHeight="1">
      <c r="A118" s="36">
        <v>912</v>
      </c>
      <c r="B118" s="142" t="s">
        <v>217</v>
      </c>
      <c r="C118" s="143"/>
      <c r="D118" s="144"/>
      <c r="E118" s="11">
        <v>2017</v>
      </c>
      <c r="F118" s="56" t="s">
        <v>149</v>
      </c>
      <c r="G118" s="56" t="s">
        <v>102</v>
      </c>
      <c r="H118" s="56" t="s">
        <v>218</v>
      </c>
      <c r="I118" s="56" t="s">
        <v>219</v>
      </c>
      <c r="J118" s="127" t="s">
        <v>20</v>
      </c>
      <c r="K118" s="127" t="s">
        <v>311</v>
      </c>
      <c r="L118" s="127" t="s">
        <v>310</v>
      </c>
      <c r="M118" s="25"/>
      <c r="N118" s="89"/>
      <c r="O118" s="89"/>
      <c r="P118" s="104" t="s">
        <v>355</v>
      </c>
      <c r="Q118" s="100" t="s">
        <v>357</v>
      </c>
      <c r="R118" s="100" t="s">
        <v>358</v>
      </c>
      <c r="S118" s="24">
        <v>1276.1</v>
      </c>
      <c r="T118" s="24">
        <v>539.6</v>
      </c>
      <c r="U118" s="24">
        <v>446.4</v>
      </c>
    </row>
    <row r="119" spans="1:21" ht="123" customHeight="1">
      <c r="A119" s="36">
        <v>912</v>
      </c>
      <c r="B119" s="142" t="s">
        <v>220</v>
      </c>
      <c r="C119" s="143"/>
      <c r="D119" s="144"/>
      <c r="E119" s="11">
        <v>2018</v>
      </c>
      <c r="F119" s="56" t="s">
        <v>102</v>
      </c>
      <c r="G119" s="56" t="s">
        <v>149</v>
      </c>
      <c r="H119" s="56" t="s">
        <v>221</v>
      </c>
      <c r="I119" s="56" t="s">
        <v>108</v>
      </c>
      <c r="J119" s="129" t="s">
        <v>312</v>
      </c>
      <c r="K119" s="129" t="s">
        <v>313</v>
      </c>
      <c r="L119" s="129" t="s">
        <v>314</v>
      </c>
      <c r="M119" s="129" t="s">
        <v>315</v>
      </c>
      <c r="N119" s="129" t="s">
        <v>316</v>
      </c>
      <c r="O119" s="130" t="s">
        <v>317</v>
      </c>
      <c r="P119" s="104" t="s">
        <v>355</v>
      </c>
      <c r="Q119" s="89"/>
      <c r="R119" s="89"/>
      <c r="S119" s="66"/>
      <c r="T119" s="66">
        <v>1302</v>
      </c>
      <c r="U119" s="66">
        <v>2501</v>
      </c>
    </row>
    <row r="120" spans="1:21" ht="118.5" customHeight="1">
      <c r="A120" s="32">
        <v>912</v>
      </c>
      <c r="B120" s="175" t="s">
        <v>89</v>
      </c>
      <c r="C120" s="176"/>
      <c r="D120" s="177"/>
      <c r="E120" s="26">
        <v>5000</v>
      </c>
      <c r="F120" s="41" t="s">
        <v>82</v>
      </c>
      <c r="G120" s="41" t="s">
        <v>82</v>
      </c>
      <c r="H120" s="41" t="s">
        <v>82</v>
      </c>
      <c r="I120" s="41" t="s">
        <v>82</v>
      </c>
      <c r="J120" s="43" t="s">
        <v>82</v>
      </c>
      <c r="K120" s="43" t="s">
        <v>82</v>
      </c>
      <c r="L120" s="43" t="s">
        <v>82</v>
      </c>
      <c r="M120" s="43" t="s">
        <v>82</v>
      </c>
      <c r="N120" s="43" t="s">
        <v>82</v>
      </c>
      <c r="O120" s="43" t="s">
        <v>82</v>
      </c>
      <c r="P120" s="43" t="s">
        <v>82</v>
      </c>
      <c r="Q120" s="43" t="s">
        <v>82</v>
      </c>
      <c r="R120" s="43" t="s">
        <v>82</v>
      </c>
      <c r="S120" s="27">
        <f>S121+S122+S123</f>
        <v>1518.5</v>
      </c>
      <c r="T120" s="27">
        <f>T121+T122+T123</f>
        <v>1521.3999999999999</v>
      </c>
      <c r="U120" s="27">
        <f>U121+U122+U123</f>
        <v>1535</v>
      </c>
    </row>
    <row r="121" spans="1:21" ht="153.75" customHeight="1">
      <c r="A121" s="32">
        <v>912</v>
      </c>
      <c r="B121" s="154" t="s">
        <v>99</v>
      </c>
      <c r="C121" s="154"/>
      <c r="D121" s="154"/>
      <c r="E121" s="11">
        <v>5001</v>
      </c>
      <c r="F121" s="56" t="s">
        <v>222</v>
      </c>
      <c r="G121" s="56" t="s">
        <v>102</v>
      </c>
      <c r="H121" s="56" t="s">
        <v>400</v>
      </c>
      <c r="I121" s="56" t="s">
        <v>223</v>
      </c>
      <c r="J121" s="127" t="s">
        <v>323</v>
      </c>
      <c r="K121" s="127" t="s">
        <v>324</v>
      </c>
      <c r="L121" s="127" t="s">
        <v>310</v>
      </c>
      <c r="M121" s="127" t="s">
        <v>325</v>
      </c>
      <c r="N121" s="127" t="s">
        <v>35</v>
      </c>
      <c r="O121" s="127" t="s">
        <v>326</v>
      </c>
      <c r="P121" s="104" t="s">
        <v>355</v>
      </c>
      <c r="Q121" s="87" t="s">
        <v>359</v>
      </c>
      <c r="R121" s="87"/>
      <c r="S121" s="24">
        <v>1111</v>
      </c>
      <c r="T121" s="24">
        <v>1110</v>
      </c>
      <c r="U121" s="24">
        <v>1108</v>
      </c>
    </row>
    <row r="122" spans="1:21" ht="153" customHeight="1">
      <c r="A122" s="32">
        <v>912</v>
      </c>
      <c r="B122" s="142" t="s">
        <v>90</v>
      </c>
      <c r="C122" s="143"/>
      <c r="D122" s="144"/>
      <c r="E122" s="11">
        <v>5004</v>
      </c>
      <c r="F122" s="56" t="s">
        <v>102</v>
      </c>
      <c r="G122" s="56" t="s">
        <v>149</v>
      </c>
      <c r="H122" s="56" t="s">
        <v>224</v>
      </c>
      <c r="I122" s="56" t="s">
        <v>223</v>
      </c>
      <c r="J122" s="17" t="s">
        <v>20</v>
      </c>
      <c r="K122" s="17" t="s">
        <v>31</v>
      </c>
      <c r="L122" s="83" t="s">
        <v>58</v>
      </c>
      <c r="M122" s="17" t="s">
        <v>32</v>
      </c>
      <c r="N122" s="17" t="s">
        <v>33</v>
      </c>
      <c r="O122" s="73" t="s">
        <v>34</v>
      </c>
      <c r="P122" s="131"/>
      <c r="Q122" s="87"/>
      <c r="R122" s="87"/>
      <c r="S122" s="24">
        <v>0.6</v>
      </c>
      <c r="T122" s="24">
        <v>0.6</v>
      </c>
      <c r="U122" s="24">
        <v>0.6</v>
      </c>
    </row>
    <row r="123" spans="1:21" ht="89.25" customHeight="1">
      <c r="A123" s="32">
        <v>912</v>
      </c>
      <c r="B123" s="142" t="s">
        <v>91</v>
      </c>
      <c r="C123" s="143"/>
      <c r="D123" s="144"/>
      <c r="E123" s="11">
        <v>5005</v>
      </c>
      <c r="F123" s="56" t="s">
        <v>110</v>
      </c>
      <c r="G123" s="56" t="s">
        <v>131</v>
      </c>
      <c r="H123" s="56" t="s">
        <v>225</v>
      </c>
      <c r="I123" s="56" t="s">
        <v>223</v>
      </c>
      <c r="J123" s="14" t="s">
        <v>36</v>
      </c>
      <c r="K123" s="14" t="s">
        <v>365</v>
      </c>
      <c r="L123" s="76">
        <v>36003</v>
      </c>
      <c r="M123" s="107" t="s">
        <v>249</v>
      </c>
      <c r="N123" s="107" t="s">
        <v>250</v>
      </c>
      <c r="O123" s="102" t="s">
        <v>251</v>
      </c>
      <c r="P123" s="103"/>
      <c r="Q123" s="87"/>
      <c r="R123" s="87"/>
      <c r="S123" s="24">
        <v>406.9</v>
      </c>
      <c r="T123" s="24">
        <v>410.8</v>
      </c>
      <c r="U123" s="24">
        <v>426.4</v>
      </c>
    </row>
    <row r="124" spans="1:21" ht="64.5" customHeight="1">
      <c r="A124" s="32">
        <v>912</v>
      </c>
      <c r="B124" s="175" t="s">
        <v>92</v>
      </c>
      <c r="C124" s="176"/>
      <c r="D124" s="177"/>
      <c r="E124" s="26">
        <v>6000</v>
      </c>
      <c r="F124" s="41" t="s">
        <v>82</v>
      </c>
      <c r="G124" s="41" t="s">
        <v>82</v>
      </c>
      <c r="H124" s="41" t="s">
        <v>82</v>
      </c>
      <c r="I124" s="41" t="s">
        <v>82</v>
      </c>
      <c r="J124" s="42" t="s">
        <v>82</v>
      </c>
      <c r="K124" s="42" t="s">
        <v>82</v>
      </c>
      <c r="L124" s="42" t="s">
        <v>82</v>
      </c>
      <c r="M124" s="43" t="s">
        <v>82</v>
      </c>
      <c r="N124" s="43" t="s">
        <v>82</v>
      </c>
      <c r="O124" s="43" t="s">
        <v>82</v>
      </c>
      <c r="P124" s="43" t="s">
        <v>82</v>
      </c>
      <c r="Q124" s="43" t="s">
        <v>82</v>
      </c>
      <c r="R124" s="43" t="s">
        <v>82</v>
      </c>
      <c r="S124" s="27">
        <f>S125+S126</f>
        <v>7380</v>
      </c>
      <c r="T124" s="27">
        <f>T125+T126</f>
        <v>5233.2</v>
      </c>
      <c r="U124" s="27">
        <f>U125+U126</f>
        <v>5235.2</v>
      </c>
    </row>
    <row r="125" spans="1:21" ht="113.25" customHeight="1">
      <c r="A125" s="32">
        <v>912</v>
      </c>
      <c r="B125" s="142" t="s">
        <v>27</v>
      </c>
      <c r="C125" s="143"/>
      <c r="D125" s="144"/>
      <c r="E125" s="11">
        <v>6001</v>
      </c>
      <c r="F125" s="56" t="s">
        <v>222</v>
      </c>
      <c r="G125" s="56" t="s">
        <v>131</v>
      </c>
      <c r="H125" s="56" t="s">
        <v>226</v>
      </c>
      <c r="I125" s="56" t="s">
        <v>223</v>
      </c>
      <c r="J125" s="17" t="s">
        <v>28</v>
      </c>
      <c r="K125" s="17" t="s">
        <v>29</v>
      </c>
      <c r="L125" s="74" t="s">
        <v>30</v>
      </c>
      <c r="M125" s="16"/>
      <c r="N125" s="90"/>
      <c r="O125" s="90"/>
      <c r="P125" s="104" t="s">
        <v>355</v>
      </c>
      <c r="Q125" s="132" t="s">
        <v>360</v>
      </c>
      <c r="R125" s="96"/>
      <c r="S125" s="66">
        <v>4888.7</v>
      </c>
      <c r="T125" s="66">
        <v>5233.2</v>
      </c>
      <c r="U125" s="66">
        <v>5235.2</v>
      </c>
    </row>
    <row r="126" spans="1:21" ht="146.25" customHeight="1">
      <c r="A126" s="32">
        <v>912</v>
      </c>
      <c r="B126" s="142" t="s">
        <v>186</v>
      </c>
      <c r="C126" s="143"/>
      <c r="D126" s="144"/>
      <c r="E126" s="11">
        <v>6002</v>
      </c>
      <c r="F126" s="56" t="s">
        <v>222</v>
      </c>
      <c r="G126" s="56" t="s">
        <v>131</v>
      </c>
      <c r="H126" s="56" t="s">
        <v>227</v>
      </c>
      <c r="I126" s="56" t="s">
        <v>223</v>
      </c>
      <c r="J126" s="127" t="s">
        <v>348</v>
      </c>
      <c r="K126" s="127" t="s">
        <v>364</v>
      </c>
      <c r="L126" s="127" t="s">
        <v>349</v>
      </c>
      <c r="M126" s="127" t="s">
        <v>350</v>
      </c>
      <c r="N126" s="127" t="s">
        <v>351</v>
      </c>
      <c r="O126" s="127" t="s">
        <v>352</v>
      </c>
      <c r="P126" s="131"/>
      <c r="Q126" s="96"/>
      <c r="R126" s="96"/>
      <c r="S126" s="24">
        <v>2491.3</v>
      </c>
      <c r="T126" s="24">
        <v>0</v>
      </c>
      <c r="U126" s="24">
        <v>0</v>
      </c>
    </row>
    <row r="127" spans="1:21" ht="64.5" customHeight="1">
      <c r="A127" s="135">
        <v>936</v>
      </c>
      <c r="B127" s="174" t="s">
        <v>194</v>
      </c>
      <c r="C127" s="174"/>
      <c r="D127" s="174"/>
      <c r="E127" s="41" t="s">
        <v>82</v>
      </c>
      <c r="F127" s="41" t="s">
        <v>82</v>
      </c>
      <c r="G127" s="41" t="s">
        <v>82</v>
      </c>
      <c r="H127" s="41" t="s">
        <v>82</v>
      </c>
      <c r="I127" s="41" t="s">
        <v>82</v>
      </c>
      <c r="J127" s="42" t="s">
        <v>82</v>
      </c>
      <c r="K127" s="42" t="s">
        <v>82</v>
      </c>
      <c r="L127" s="77" t="s">
        <v>82</v>
      </c>
      <c r="M127" s="43" t="s">
        <v>82</v>
      </c>
      <c r="N127" s="43" t="s">
        <v>82</v>
      </c>
      <c r="O127" s="43" t="s">
        <v>82</v>
      </c>
      <c r="P127" s="43" t="s">
        <v>82</v>
      </c>
      <c r="Q127" s="43" t="s">
        <v>82</v>
      </c>
      <c r="R127" s="43" t="s">
        <v>82</v>
      </c>
      <c r="S127" s="71">
        <f>S128+S147+S158+S160</f>
        <v>40693.399999999994</v>
      </c>
      <c r="T127" s="71">
        <f>T128+T147+T158+T160</f>
        <v>37979.1</v>
      </c>
      <c r="U127" s="71">
        <f>U128+U147+U158+U160</f>
        <v>36990.99999999999</v>
      </c>
    </row>
    <row r="128" spans="1:21" ht="64.5" customHeight="1">
      <c r="A128" s="32">
        <v>936</v>
      </c>
      <c r="B128" s="175" t="s">
        <v>84</v>
      </c>
      <c r="C128" s="176"/>
      <c r="D128" s="177"/>
      <c r="E128" s="48">
        <v>1000</v>
      </c>
      <c r="F128" s="41" t="s">
        <v>82</v>
      </c>
      <c r="G128" s="41" t="s">
        <v>82</v>
      </c>
      <c r="H128" s="41" t="s">
        <v>82</v>
      </c>
      <c r="I128" s="41" t="s">
        <v>82</v>
      </c>
      <c r="J128" s="42" t="s">
        <v>82</v>
      </c>
      <c r="K128" s="42" t="s">
        <v>82</v>
      </c>
      <c r="L128" s="77" t="s">
        <v>82</v>
      </c>
      <c r="M128" s="43" t="s">
        <v>82</v>
      </c>
      <c r="N128" s="43" t="s">
        <v>82</v>
      </c>
      <c r="O128" s="43" t="s">
        <v>82</v>
      </c>
      <c r="P128" s="43" t="s">
        <v>82</v>
      </c>
      <c r="Q128" s="43" t="s">
        <v>82</v>
      </c>
      <c r="R128" s="43" t="s">
        <v>82</v>
      </c>
      <c r="S128" s="27">
        <f>S129+S130+S131+S132+S133+S134+S135+S136+S137+S138+S139+S140+S141+S142+S143+S144+S145+S146</f>
        <v>21487.899999999994</v>
      </c>
      <c r="T128" s="27">
        <f>T129+T130+T131+T132+T133+T134+T135+T136+T137+T138+T139+T140+T141+T142+T143+T144+T145+T146</f>
        <v>20111.8</v>
      </c>
      <c r="U128" s="27">
        <f>U129+U130+U131+U132+U133+U134+U135+U136+U137+U138+U139+U140+U141+U142+U143+U144+U145+U146</f>
        <v>19832.899999999998</v>
      </c>
    </row>
    <row r="129" spans="1:21" ht="124.5" customHeight="1">
      <c r="A129" s="32">
        <v>936</v>
      </c>
      <c r="B129" s="151" t="s">
        <v>187</v>
      </c>
      <c r="C129" s="152"/>
      <c r="D129" s="153"/>
      <c r="E129" s="49">
        <v>1004</v>
      </c>
      <c r="F129" s="118" t="s">
        <v>102</v>
      </c>
      <c r="G129" s="118" t="s">
        <v>149</v>
      </c>
      <c r="H129" s="118" t="s">
        <v>153</v>
      </c>
      <c r="I129" s="118" t="s">
        <v>107</v>
      </c>
      <c r="J129" s="12" t="s">
        <v>260</v>
      </c>
      <c r="K129" s="12" t="s">
        <v>261</v>
      </c>
      <c r="L129" s="75" t="s">
        <v>262</v>
      </c>
      <c r="M129" s="4"/>
      <c r="N129" s="88"/>
      <c r="O129" s="88"/>
      <c r="P129" s="104" t="s">
        <v>48</v>
      </c>
      <c r="Q129" s="87"/>
      <c r="R129" s="87"/>
      <c r="S129" s="24">
        <v>179</v>
      </c>
      <c r="T129" s="24">
        <v>179</v>
      </c>
      <c r="U129" s="24">
        <v>179</v>
      </c>
    </row>
    <row r="130" spans="1:21" ht="126.75" customHeight="1">
      <c r="A130" s="32">
        <v>936</v>
      </c>
      <c r="B130" s="142" t="s">
        <v>294</v>
      </c>
      <c r="C130" s="143"/>
      <c r="D130" s="144"/>
      <c r="E130" s="31">
        <v>1006</v>
      </c>
      <c r="F130" s="58" t="s">
        <v>119</v>
      </c>
      <c r="G130" s="58" t="s">
        <v>123</v>
      </c>
      <c r="H130" s="58" t="s">
        <v>154</v>
      </c>
      <c r="I130" s="58" t="s">
        <v>107</v>
      </c>
      <c r="J130" s="12" t="s">
        <v>28</v>
      </c>
      <c r="K130" s="13" t="s">
        <v>255</v>
      </c>
      <c r="L130" s="75" t="s">
        <v>256</v>
      </c>
      <c r="M130" s="124" t="s">
        <v>257</v>
      </c>
      <c r="N130" s="104" t="s">
        <v>258</v>
      </c>
      <c r="O130" s="104" t="s">
        <v>259</v>
      </c>
      <c r="P130" s="104" t="s">
        <v>293</v>
      </c>
      <c r="Q130" s="87"/>
      <c r="R130" s="87"/>
      <c r="S130" s="24">
        <v>16175</v>
      </c>
      <c r="T130" s="24">
        <v>14834</v>
      </c>
      <c r="U130" s="24">
        <v>14834</v>
      </c>
    </row>
    <row r="131" spans="1:21" ht="139.5" customHeight="1">
      <c r="A131" s="32">
        <v>936</v>
      </c>
      <c r="B131" s="142" t="s">
        <v>294</v>
      </c>
      <c r="C131" s="143"/>
      <c r="D131" s="144"/>
      <c r="E131" s="59">
        <v>1006</v>
      </c>
      <c r="F131" s="58" t="s">
        <v>119</v>
      </c>
      <c r="G131" s="58" t="s">
        <v>123</v>
      </c>
      <c r="H131" s="58" t="s">
        <v>155</v>
      </c>
      <c r="I131" s="58" t="s">
        <v>107</v>
      </c>
      <c r="J131" s="12" t="s">
        <v>28</v>
      </c>
      <c r="K131" s="13" t="s">
        <v>255</v>
      </c>
      <c r="L131" s="75" t="s">
        <v>256</v>
      </c>
      <c r="M131" s="124" t="s">
        <v>257</v>
      </c>
      <c r="N131" s="104" t="s">
        <v>258</v>
      </c>
      <c r="O131" s="104" t="s">
        <v>259</v>
      </c>
      <c r="P131" s="104" t="s">
        <v>354</v>
      </c>
      <c r="Q131" s="87" t="s">
        <v>353</v>
      </c>
      <c r="R131" s="100" t="s">
        <v>358</v>
      </c>
      <c r="S131" s="24">
        <v>2630.3</v>
      </c>
      <c r="T131" s="24">
        <v>2805.7</v>
      </c>
      <c r="U131" s="24">
        <v>2753</v>
      </c>
    </row>
    <row r="132" spans="1:21" ht="143.25" customHeight="1">
      <c r="A132" s="32">
        <v>936</v>
      </c>
      <c r="B132" s="142" t="s">
        <v>47</v>
      </c>
      <c r="C132" s="143"/>
      <c r="D132" s="144"/>
      <c r="E132" s="31">
        <v>1007</v>
      </c>
      <c r="F132" s="58" t="s">
        <v>119</v>
      </c>
      <c r="G132" s="58" t="s">
        <v>137</v>
      </c>
      <c r="H132" s="58" t="s">
        <v>156</v>
      </c>
      <c r="I132" s="58" t="s">
        <v>108</v>
      </c>
      <c r="J132" s="12" t="s">
        <v>8</v>
      </c>
      <c r="K132" s="12" t="s">
        <v>49</v>
      </c>
      <c r="L132" s="75" t="s">
        <v>10</v>
      </c>
      <c r="M132" s="4"/>
      <c r="N132" s="88"/>
      <c r="O132" s="88"/>
      <c r="P132" s="104" t="s">
        <v>293</v>
      </c>
      <c r="Q132" s="87"/>
      <c r="R132" s="87"/>
      <c r="S132" s="24">
        <v>1162.6</v>
      </c>
      <c r="T132" s="24">
        <v>1162.6</v>
      </c>
      <c r="U132" s="24">
        <v>900</v>
      </c>
    </row>
    <row r="133" spans="1:21" ht="150" customHeight="1">
      <c r="A133" s="32">
        <v>936</v>
      </c>
      <c r="B133" s="151" t="s">
        <v>299</v>
      </c>
      <c r="C133" s="152"/>
      <c r="D133" s="153"/>
      <c r="E133" s="31">
        <v>1027</v>
      </c>
      <c r="F133" s="58" t="s">
        <v>131</v>
      </c>
      <c r="G133" s="58" t="s">
        <v>123</v>
      </c>
      <c r="H133" s="58" t="s">
        <v>231</v>
      </c>
      <c r="I133" s="58" t="s">
        <v>104</v>
      </c>
      <c r="J133" s="126" t="s">
        <v>20</v>
      </c>
      <c r="K133" s="126" t="s">
        <v>295</v>
      </c>
      <c r="L133" s="126" t="s">
        <v>267</v>
      </c>
      <c r="M133" s="126" t="s">
        <v>296</v>
      </c>
      <c r="N133" s="126" t="s">
        <v>297</v>
      </c>
      <c r="O133" s="126" t="s">
        <v>298</v>
      </c>
      <c r="P133" s="104" t="s">
        <v>291</v>
      </c>
      <c r="Q133" s="87"/>
      <c r="R133" s="87"/>
      <c r="S133" s="24">
        <v>139.6</v>
      </c>
      <c r="T133" s="24">
        <v>135.3</v>
      </c>
      <c r="U133" s="24">
        <v>141.1</v>
      </c>
    </row>
    <row r="134" spans="1:21" ht="139.5" customHeight="1">
      <c r="A134" s="32">
        <v>936</v>
      </c>
      <c r="B134" s="151" t="s">
        <v>299</v>
      </c>
      <c r="C134" s="152"/>
      <c r="D134" s="153"/>
      <c r="E134" s="59">
        <v>1011</v>
      </c>
      <c r="F134" s="58" t="s">
        <v>131</v>
      </c>
      <c r="G134" s="58" t="s">
        <v>123</v>
      </c>
      <c r="H134" s="58" t="s">
        <v>232</v>
      </c>
      <c r="I134" s="58" t="s">
        <v>104</v>
      </c>
      <c r="J134" s="126" t="s">
        <v>20</v>
      </c>
      <c r="K134" s="126" t="s">
        <v>295</v>
      </c>
      <c r="L134" s="126" t="s">
        <v>267</v>
      </c>
      <c r="M134" s="126" t="s">
        <v>296</v>
      </c>
      <c r="N134" s="126" t="s">
        <v>297</v>
      </c>
      <c r="O134" s="126" t="s">
        <v>298</v>
      </c>
      <c r="P134" s="104" t="s">
        <v>291</v>
      </c>
      <c r="Q134" s="87"/>
      <c r="R134" s="87"/>
      <c r="S134" s="24">
        <v>487.8</v>
      </c>
      <c r="T134" s="24">
        <v>430</v>
      </c>
      <c r="U134" s="24">
        <v>424.2</v>
      </c>
    </row>
    <row r="135" spans="1:21" ht="146.25" customHeight="1">
      <c r="A135" s="32">
        <v>936</v>
      </c>
      <c r="B135" s="151" t="s">
        <v>299</v>
      </c>
      <c r="C135" s="152"/>
      <c r="D135" s="153"/>
      <c r="E135" s="59">
        <v>1011</v>
      </c>
      <c r="F135" s="58" t="s">
        <v>131</v>
      </c>
      <c r="G135" s="58" t="s">
        <v>123</v>
      </c>
      <c r="H135" s="58" t="s">
        <v>233</v>
      </c>
      <c r="I135" s="58" t="s">
        <v>107</v>
      </c>
      <c r="J135" s="126" t="s">
        <v>20</v>
      </c>
      <c r="K135" s="126" t="s">
        <v>295</v>
      </c>
      <c r="L135" s="126" t="s">
        <v>267</v>
      </c>
      <c r="M135" s="126" t="s">
        <v>296</v>
      </c>
      <c r="N135" s="126" t="s">
        <v>297</v>
      </c>
      <c r="O135" s="126" t="s">
        <v>298</v>
      </c>
      <c r="P135" s="104" t="s">
        <v>291</v>
      </c>
      <c r="Q135" s="87"/>
      <c r="R135" s="87"/>
      <c r="S135" s="24">
        <v>42.8</v>
      </c>
      <c r="T135" s="24">
        <v>40</v>
      </c>
      <c r="U135" s="24">
        <v>30.8</v>
      </c>
    </row>
    <row r="136" spans="1:21" ht="147.75" customHeight="1">
      <c r="A136" s="32">
        <v>936</v>
      </c>
      <c r="B136" s="151" t="s">
        <v>382</v>
      </c>
      <c r="C136" s="152"/>
      <c r="D136" s="153"/>
      <c r="E136" s="62">
        <v>1011</v>
      </c>
      <c r="F136" s="58" t="s">
        <v>131</v>
      </c>
      <c r="G136" s="58" t="s">
        <v>123</v>
      </c>
      <c r="H136" s="58" t="s">
        <v>234</v>
      </c>
      <c r="I136" s="58" t="s">
        <v>107</v>
      </c>
      <c r="J136" s="126" t="s">
        <v>20</v>
      </c>
      <c r="K136" s="126" t="s">
        <v>295</v>
      </c>
      <c r="L136" s="126" t="s">
        <v>267</v>
      </c>
      <c r="M136" s="126" t="s">
        <v>296</v>
      </c>
      <c r="N136" s="126" t="s">
        <v>297</v>
      </c>
      <c r="O136" s="126" t="s">
        <v>298</v>
      </c>
      <c r="P136" s="104" t="s">
        <v>291</v>
      </c>
      <c r="Q136" s="87"/>
      <c r="R136" s="87"/>
      <c r="S136" s="24">
        <v>30</v>
      </c>
      <c r="T136" s="24">
        <v>30</v>
      </c>
      <c r="U136" s="24">
        <v>30</v>
      </c>
    </row>
    <row r="137" spans="1:21" ht="121.5" customHeight="1">
      <c r="A137" s="32">
        <v>936</v>
      </c>
      <c r="B137" s="142" t="s">
        <v>300</v>
      </c>
      <c r="C137" s="143"/>
      <c r="D137" s="144"/>
      <c r="E137" s="31">
        <v>1014</v>
      </c>
      <c r="F137" s="58" t="s">
        <v>157</v>
      </c>
      <c r="G137" s="58" t="s">
        <v>169</v>
      </c>
      <c r="H137" s="58" t="s">
        <v>158</v>
      </c>
      <c r="I137" s="58" t="s">
        <v>107</v>
      </c>
      <c r="J137" s="12" t="s">
        <v>8</v>
      </c>
      <c r="K137" s="13" t="s">
        <v>50</v>
      </c>
      <c r="L137" s="75" t="s">
        <v>10</v>
      </c>
      <c r="M137" s="4"/>
      <c r="N137" s="88"/>
      <c r="O137" s="88"/>
      <c r="P137" s="104" t="s">
        <v>292</v>
      </c>
      <c r="Q137" s="87"/>
      <c r="R137" s="87"/>
      <c r="S137" s="24">
        <v>280</v>
      </c>
      <c r="T137" s="24">
        <v>280</v>
      </c>
      <c r="U137" s="24">
        <v>325</v>
      </c>
    </row>
    <row r="138" spans="1:21" ht="152.25" customHeight="1">
      <c r="A138" s="32">
        <v>936</v>
      </c>
      <c r="B138" s="151" t="s">
        <v>301</v>
      </c>
      <c r="C138" s="152"/>
      <c r="D138" s="153"/>
      <c r="E138" s="31">
        <v>1020</v>
      </c>
      <c r="F138" s="63" t="s">
        <v>102</v>
      </c>
      <c r="G138" s="63" t="s">
        <v>149</v>
      </c>
      <c r="H138" s="63" t="s">
        <v>160</v>
      </c>
      <c r="I138" s="63" t="s">
        <v>107</v>
      </c>
      <c r="J138" s="30" t="s">
        <v>56</v>
      </c>
      <c r="K138" s="30" t="s">
        <v>57</v>
      </c>
      <c r="L138" s="108" t="s">
        <v>58</v>
      </c>
      <c r="M138" s="30" t="s">
        <v>59</v>
      </c>
      <c r="N138" s="105" t="s">
        <v>60</v>
      </c>
      <c r="O138" s="105" t="s">
        <v>61</v>
      </c>
      <c r="P138" s="104" t="s">
        <v>286</v>
      </c>
      <c r="Q138" s="87"/>
      <c r="R138" s="87"/>
      <c r="S138" s="24">
        <v>57.1</v>
      </c>
      <c r="T138" s="24">
        <v>33.8</v>
      </c>
      <c r="U138" s="24">
        <v>35.2</v>
      </c>
    </row>
    <row r="139" spans="1:21" ht="113.25" customHeight="1">
      <c r="A139" s="32">
        <v>936</v>
      </c>
      <c r="B139" s="142" t="s">
        <v>346</v>
      </c>
      <c r="C139" s="143"/>
      <c r="D139" s="144"/>
      <c r="E139" s="11">
        <v>1027</v>
      </c>
      <c r="F139" s="56" t="s">
        <v>131</v>
      </c>
      <c r="G139" s="56" t="s">
        <v>222</v>
      </c>
      <c r="H139" s="56" t="s">
        <v>161</v>
      </c>
      <c r="I139" s="56" t="s">
        <v>107</v>
      </c>
      <c r="J139" s="12" t="s">
        <v>8</v>
      </c>
      <c r="K139" s="13" t="s">
        <v>9</v>
      </c>
      <c r="L139" s="75" t="s">
        <v>10</v>
      </c>
      <c r="M139" s="4"/>
      <c r="N139" s="88"/>
      <c r="O139" s="88"/>
      <c r="P139" s="104" t="s">
        <v>291</v>
      </c>
      <c r="Q139" s="87"/>
      <c r="R139" s="87"/>
      <c r="S139" s="24">
        <v>53</v>
      </c>
      <c r="T139" s="24">
        <v>53</v>
      </c>
      <c r="U139" s="24">
        <v>53</v>
      </c>
    </row>
    <row r="140" spans="1:21" ht="135" customHeight="1">
      <c r="A140" s="32">
        <v>936</v>
      </c>
      <c r="B140" s="151" t="s">
        <v>403</v>
      </c>
      <c r="C140" s="152"/>
      <c r="D140" s="153"/>
      <c r="E140" s="31">
        <v>1031</v>
      </c>
      <c r="F140" s="58" t="s">
        <v>119</v>
      </c>
      <c r="G140" s="58" t="s">
        <v>159</v>
      </c>
      <c r="H140" s="58" t="s">
        <v>162</v>
      </c>
      <c r="I140" s="58" t="s">
        <v>107</v>
      </c>
      <c r="J140" s="12" t="s">
        <v>8</v>
      </c>
      <c r="K140" s="13" t="s">
        <v>51</v>
      </c>
      <c r="L140" s="75" t="s">
        <v>10</v>
      </c>
      <c r="M140" s="4"/>
      <c r="N140" s="88"/>
      <c r="O140" s="88"/>
      <c r="P140" s="104" t="s">
        <v>290</v>
      </c>
      <c r="Q140" s="87"/>
      <c r="R140" s="87"/>
      <c r="S140" s="24">
        <v>15</v>
      </c>
      <c r="T140" s="24">
        <v>15</v>
      </c>
      <c r="U140" s="24">
        <v>15</v>
      </c>
    </row>
    <row r="141" spans="1:21" ht="116.25" customHeight="1">
      <c r="A141" s="32">
        <v>936</v>
      </c>
      <c r="B141" s="142" t="s">
        <v>345</v>
      </c>
      <c r="C141" s="143"/>
      <c r="D141" s="144"/>
      <c r="E141" s="31">
        <v>1032</v>
      </c>
      <c r="F141" s="58" t="s">
        <v>163</v>
      </c>
      <c r="G141" s="58" t="s">
        <v>110</v>
      </c>
      <c r="H141" s="58" t="s">
        <v>164</v>
      </c>
      <c r="I141" s="58" t="s">
        <v>107</v>
      </c>
      <c r="J141" s="12" t="s">
        <v>8</v>
      </c>
      <c r="K141" s="13" t="s">
        <v>52</v>
      </c>
      <c r="L141" s="75" t="s">
        <v>10</v>
      </c>
      <c r="M141" s="4"/>
      <c r="N141" s="88"/>
      <c r="O141" s="88"/>
      <c r="P141" s="104" t="s">
        <v>289</v>
      </c>
      <c r="Q141" s="87"/>
      <c r="R141" s="87"/>
      <c r="S141" s="66">
        <v>41</v>
      </c>
      <c r="T141" s="66">
        <v>41</v>
      </c>
      <c r="U141" s="66">
        <v>42</v>
      </c>
    </row>
    <row r="142" spans="1:21" ht="129.75" customHeight="1">
      <c r="A142" s="32">
        <v>936</v>
      </c>
      <c r="B142" s="151" t="s">
        <v>344</v>
      </c>
      <c r="C142" s="152"/>
      <c r="D142" s="153"/>
      <c r="E142" s="31">
        <v>1033</v>
      </c>
      <c r="F142" s="58" t="s">
        <v>101</v>
      </c>
      <c r="G142" s="58" t="s">
        <v>101</v>
      </c>
      <c r="H142" s="58" t="s">
        <v>238</v>
      </c>
      <c r="I142" s="58" t="s">
        <v>107</v>
      </c>
      <c r="J142" s="14" t="s">
        <v>8</v>
      </c>
      <c r="K142" s="15" t="s">
        <v>14</v>
      </c>
      <c r="L142" s="76" t="s">
        <v>10</v>
      </c>
      <c r="M142" s="4"/>
      <c r="N142" s="88"/>
      <c r="O142" s="88"/>
      <c r="P142" s="104" t="s">
        <v>288</v>
      </c>
      <c r="Q142" s="87"/>
      <c r="R142" s="87"/>
      <c r="S142" s="66">
        <v>20</v>
      </c>
      <c r="T142" s="66">
        <v>22</v>
      </c>
      <c r="U142" s="66">
        <v>20</v>
      </c>
    </row>
    <row r="143" spans="1:21" ht="138" customHeight="1">
      <c r="A143" s="32">
        <v>936</v>
      </c>
      <c r="B143" s="151" t="s">
        <v>343</v>
      </c>
      <c r="C143" s="152"/>
      <c r="D143" s="153"/>
      <c r="E143" s="62">
        <v>1033</v>
      </c>
      <c r="F143" s="58" t="s">
        <v>101</v>
      </c>
      <c r="G143" s="58" t="s">
        <v>101</v>
      </c>
      <c r="H143" s="58" t="s">
        <v>239</v>
      </c>
      <c r="I143" s="58" t="s">
        <v>107</v>
      </c>
      <c r="J143" s="14" t="s">
        <v>8</v>
      </c>
      <c r="K143" s="15" t="s">
        <v>14</v>
      </c>
      <c r="L143" s="76" t="s">
        <v>10</v>
      </c>
      <c r="M143" s="25"/>
      <c r="N143" s="89"/>
      <c r="O143" s="89"/>
      <c r="P143" s="104" t="s">
        <v>288</v>
      </c>
      <c r="Q143" s="87"/>
      <c r="R143" s="87"/>
      <c r="S143" s="66">
        <v>50</v>
      </c>
      <c r="T143" s="66">
        <v>50</v>
      </c>
      <c r="U143" s="66">
        <v>50</v>
      </c>
    </row>
    <row r="144" spans="1:21" ht="153.75" customHeight="1">
      <c r="A144" s="36">
        <v>936</v>
      </c>
      <c r="B144" s="142" t="s">
        <v>377</v>
      </c>
      <c r="C144" s="143"/>
      <c r="D144" s="144"/>
      <c r="E144" s="11">
        <v>1603</v>
      </c>
      <c r="F144" s="56" t="s">
        <v>102</v>
      </c>
      <c r="G144" s="56" t="s">
        <v>169</v>
      </c>
      <c r="H144" s="58" t="s">
        <v>401</v>
      </c>
      <c r="I144" s="56" t="s">
        <v>107</v>
      </c>
      <c r="J144" s="51" t="s">
        <v>378</v>
      </c>
      <c r="K144" s="51" t="s">
        <v>379</v>
      </c>
      <c r="L144" s="86" t="s">
        <v>380</v>
      </c>
      <c r="M144" s="25"/>
      <c r="N144" s="89"/>
      <c r="O144" s="89"/>
      <c r="P144" s="100"/>
      <c r="Q144" s="87"/>
      <c r="R144" s="87"/>
      <c r="S144" s="66">
        <v>6</v>
      </c>
      <c r="T144" s="66">
        <v>0.4</v>
      </c>
      <c r="U144" s="66">
        <v>0.6</v>
      </c>
    </row>
    <row r="145" spans="1:21" ht="136.5" customHeight="1">
      <c r="A145" s="36">
        <v>936</v>
      </c>
      <c r="B145" s="142" t="s">
        <v>381</v>
      </c>
      <c r="C145" s="143"/>
      <c r="D145" s="144"/>
      <c r="E145" s="11">
        <v>1616</v>
      </c>
      <c r="F145" s="56" t="s">
        <v>119</v>
      </c>
      <c r="G145" s="56" t="s">
        <v>159</v>
      </c>
      <c r="H145" s="58" t="s">
        <v>402</v>
      </c>
      <c r="I145" s="56" t="s">
        <v>108</v>
      </c>
      <c r="J145" s="12" t="s">
        <v>8</v>
      </c>
      <c r="K145" s="13" t="s">
        <v>52</v>
      </c>
      <c r="L145" s="75" t="s">
        <v>10</v>
      </c>
      <c r="M145" s="25"/>
      <c r="N145" s="89"/>
      <c r="O145" s="89"/>
      <c r="P145" s="100"/>
      <c r="Q145" s="87"/>
      <c r="R145" s="87"/>
      <c r="S145" s="66">
        <v>5.7</v>
      </c>
      <c r="T145" s="66"/>
      <c r="U145" s="66"/>
    </row>
    <row r="146" spans="1:21" ht="122.25" customHeight="1">
      <c r="A146" s="36">
        <v>936</v>
      </c>
      <c r="B146" s="142" t="s">
        <v>381</v>
      </c>
      <c r="C146" s="143"/>
      <c r="D146" s="144"/>
      <c r="E146" s="11">
        <v>1616</v>
      </c>
      <c r="F146" s="56" t="s">
        <v>119</v>
      </c>
      <c r="G146" s="56" t="s">
        <v>159</v>
      </c>
      <c r="H146" s="58" t="s">
        <v>387</v>
      </c>
      <c r="I146" s="56" t="s">
        <v>108</v>
      </c>
      <c r="J146" s="12" t="s">
        <v>8</v>
      </c>
      <c r="K146" s="13" t="s">
        <v>52</v>
      </c>
      <c r="L146" s="75" t="s">
        <v>10</v>
      </c>
      <c r="M146" s="25"/>
      <c r="N146" s="89"/>
      <c r="O146" s="89"/>
      <c r="P146" s="100"/>
      <c r="Q146" s="87"/>
      <c r="R146" s="87"/>
      <c r="S146" s="66">
        <v>113</v>
      </c>
      <c r="T146" s="66"/>
      <c r="U146" s="66"/>
    </row>
    <row r="147" spans="1:21" ht="131.25" customHeight="1">
      <c r="A147" s="32">
        <v>936</v>
      </c>
      <c r="B147" s="175" t="s">
        <v>83</v>
      </c>
      <c r="C147" s="176"/>
      <c r="D147" s="177"/>
      <c r="E147" s="48">
        <v>2000</v>
      </c>
      <c r="F147" s="41" t="s">
        <v>82</v>
      </c>
      <c r="G147" s="41" t="s">
        <v>82</v>
      </c>
      <c r="H147" s="41" t="s">
        <v>82</v>
      </c>
      <c r="I147" s="41" t="s">
        <v>82</v>
      </c>
      <c r="J147" s="42" t="s">
        <v>82</v>
      </c>
      <c r="K147" s="42" t="s">
        <v>82</v>
      </c>
      <c r="L147" s="77" t="s">
        <v>82</v>
      </c>
      <c r="M147" s="43" t="s">
        <v>82</v>
      </c>
      <c r="N147" s="43" t="s">
        <v>82</v>
      </c>
      <c r="O147" s="43" t="s">
        <v>82</v>
      </c>
      <c r="P147" s="43" t="s">
        <v>82</v>
      </c>
      <c r="Q147" s="43" t="s">
        <v>82</v>
      </c>
      <c r="R147" s="43" t="s">
        <v>82</v>
      </c>
      <c r="S147" s="27">
        <f>S148+S149+S150+S151+S152+S153+S154+S155+S156+S157</f>
        <v>12466.7</v>
      </c>
      <c r="T147" s="27">
        <f>T148+T149+T150+T151+T152+T153+T154+T155+T156+T157</f>
        <v>11268.799999999997</v>
      </c>
      <c r="U147" s="27">
        <f>U148+U149+U150+U151+U152+U153+U154+U155+U156+U157</f>
        <v>11285.499999999998</v>
      </c>
    </row>
    <row r="148" spans="1:21" ht="150.75" customHeight="1">
      <c r="A148" s="32">
        <v>936</v>
      </c>
      <c r="B148" s="175" t="s">
        <v>371</v>
      </c>
      <c r="C148" s="176"/>
      <c r="D148" s="177"/>
      <c r="E148" s="49">
        <v>2001</v>
      </c>
      <c r="F148" s="118" t="s">
        <v>102</v>
      </c>
      <c r="G148" s="118" t="s">
        <v>110</v>
      </c>
      <c r="H148" s="118" t="s">
        <v>372</v>
      </c>
      <c r="I148" s="69" t="s">
        <v>104</v>
      </c>
      <c r="J148" s="17" t="s">
        <v>20</v>
      </c>
      <c r="K148" s="17" t="s">
        <v>263</v>
      </c>
      <c r="L148" s="74" t="s">
        <v>264</v>
      </c>
      <c r="M148" s="43"/>
      <c r="N148" s="43"/>
      <c r="O148" s="43"/>
      <c r="P148" s="43"/>
      <c r="Q148" s="43"/>
      <c r="R148" s="43"/>
      <c r="S148" s="24">
        <v>186.4</v>
      </c>
      <c r="T148" s="24">
        <v>180.3</v>
      </c>
      <c r="U148" s="24">
        <v>188.4</v>
      </c>
    </row>
    <row r="149" spans="1:21" ht="150.75" customHeight="1">
      <c r="A149" s="32">
        <v>936</v>
      </c>
      <c r="B149" s="175" t="s">
        <v>371</v>
      </c>
      <c r="C149" s="176"/>
      <c r="D149" s="177"/>
      <c r="E149" s="49">
        <v>2001</v>
      </c>
      <c r="F149" s="118" t="s">
        <v>102</v>
      </c>
      <c r="G149" s="118" t="s">
        <v>110</v>
      </c>
      <c r="H149" s="118" t="s">
        <v>373</v>
      </c>
      <c r="I149" s="69" t="s">
        <v>104</v>
      </c>
      <c r="J149" s="17" t="s">
        <v>20</v>
      </c>
      <c r="K149" s="17" t="s">
        <v>263</v>
      </c>
      <c r="L149" s="74" t="s">
        <v>264</v>
      </c>
      <c r="M149" s="43"/>
      <c r="N149" s="43"/>
      <c r="O149" s="43"/>
      <c r="P149" s="43"/>
      <c r="Q149" s="43"/>
      <c r="R149" s="43"/>
      <c r="S149" s="24">
        <v>649.5</v>
      </c>
      <c r="T149" s="24">
        <v>572.9</v>
      </c>
      <c r="U149" s="24">
        <v>564.8</v>
      </c>
    </row>
    <row r="150" spans="1:21" ht="153" customHeight="1">
      <c r="A150" s="32">
        <v>936</v>
      </c>
      <c r="B150" s="142" t="s">
        <v>342</v>
      </c>
      <c r="C150" s="143"/>
      <c r="D150" s="144"/>
      <c r="E150" s="49">
        <v>2001</v>
      </c>
      <c r="F150" s="118" t="s">
        <v>102</v>
      </c>
      <c r="G150" s="118" t="s">
        <v>119</v>
      </c>
      <c r="H150" s="118" t="s">
        <v>148</v>
      </c>
      <c r="I150" s="69" t="s">
        <v>104</v>
      </c>
      <c r="J150" s="17" t="s">
        <v>20</v>
      </c>
      <c r="K150" s="17" t="s">
        <v>263</v>
      </c>
      <c r="L150" s="74" t="s">
        <v>264</v>
      </c>
      <c r="M150" s="43"/>
      <c r="N150" s="87"/>
      <c r="O150" s="87"/>
      <c r="P150" s="104" t="s">
        <v>287</v>
      </c>
      <c r="Q150" s="87"/>
      <c r="R150" s="87"/>
      <c r="S150" s="24">
        <v>2046</v>
      </c>
      <c r="T150" s="24">
        <v>1982.5</v>
      </c>
      <c r="U150" s="24">
        <v>2067.6</v>
      </c>
    </row>
    <row r="151" spans="1:21" ht="153" customHeight="1">
      <c r="A151" s="32">
        <v>936</v>
      </c>
      <c r="B151" s="142" t="s">
        <v>342</v>
      </c>
      <c r="C151" s="143"/>
      <c r="D151" s="144"/>
      <c r="E151" s="49">
        <v>2001</v>
      </c>
      <c r="F151" s="118" t="s">
        <v>102</v>
      </c>
      <c r="G151" s="118" t="s">
        <v>119</v>
      </c>
      <c r="H151" s="118" t="s">
        <v>148</v>
      </c>
      <c r="I151" s="69" t="s">
        <v>108</v>
      </c>
      <c r="J151" s="17" t="s">
        <v>20</v>
      </c>
      <c r="K151" s="17" t="s">
        <v>263</v>
      </c>
      <c r="L151" s="74" t="s">
        <v>264</v>
      </c>
      <c r="M151" s="43"/>
      <c r="N151" s="87"/>
      <c r="O151" s="87"/>
      <c r="P151" s="104" t="s">
        <v>287</v>
      </c>
      <c r="Q151" s="87"/>
      <c r="R151" s="87"/>
      <c r="S151" s="24">
        <v>1.2</v>
      </c>
      <c r="T151" s="24">
        <v>1.2</v>
      </c>
      <c r="U151" s="24">
        <v>1.2</v>
      </c>
    </row>
    <row r="152" spans="1:21" ht="152.25" customHeight="1">
      <c r="A152" s="32">
        <v>936</v>
      </c>
      <c r="B152" s="142" t="s">
        <v>341</v>
      </c>
      <c r="C152" s="143"/>
      <c r="D152" s="144"/>
      <c r="E152" s="49">
        <v>2001</v>
      </c>
      <c r="F152" s="69" t="s">
        <v>102</v>
      </c>
      <c r="G152" s="69" t="s">
        <v>119</v>
      </c>
      <c r="H152" s="69" t="s">
        <v>121</v>
      </c>
      <c r="I152" s="69" t="s">
        <v>104</v>
      </c>
      <c r="J152" s="17" t="s">
        <v>20</v>
      </c>
      <c r="K152" s="17" t="s">
        <v>263</v>
      </c>
      <c r="L152" s="74" t="s">
        <v>264</v>
      </c>
      <c r="M152" s="43"/>
      <c r="N152" s="87"/>
      <c r="O152" s="87"/>
      <c r="P152" s="104" t="s">
        <v>287</v>
      </c>
      <c r="Q152" s="87"/>
      <c r="R152" s="87"/>
      <c r="S152" s="24">
        <v>7161.6</v>
      </c>
      <c r="T152" s="24">
        <v>6311.7</v>
      </c>
      <c r="U152" s="24">
        <v>6296.7</v>
      </c>
    </row>
    <row r="153" spans="1:21" ht="153" customHeight="1">
      <c r="A153" s="32">
        <v>936</v>
      </c>
      <c r="B153" s="142" t="s">
        <v>340</v>
      </c>
      <c r="C153" s="143"/>
      <c r="D153" s="144"/>
      <c r="E153" s="49">
        <v>2001</v>
      </c>
      <c r="F153" s="118" t="s">
        <v>102</v>
      </c>
      <c r="G153" s="118" t="s">
        <v>119</v>
      </c>
      <c r="H153" s="118" t="s">
        <v>122</v>
      </c>
      <c r="I153" s="118" t="s">
        <v>107</v>
      </c>
      <c r="J153" s="17" t="s">
        <v>20</v>
      </c>
      <c r="K153" s="17" t="s">
        <v>263</v>
      </c>
      <c r="L153" s="74" t="s">
        <v>264</v>
      </c>
      <c r="M153" s="43"/>
      <c r="N153" s="87"/>
      <c r="O153" s="87"/>
      <c r="P153" s="104" t="s">
        <v>287</v>
      </c>
      <c r="Q153" s="87"/>
      <c r="R153" s="87"/>
      <c r="S153" s="24">
        <v>1651.5</v>
      </c>
      <c r="T153" s="24">
        <v>1524.4</v>
      </c>
      <c r="U153" s="24">
        <v>1450.9</v>
      </c>
    </row>
    <row r="154" spans="1:21" ht="153.75" customHeight="1">
      <c r="A154" s="32">
        <v>936</v>
      </c>
      <c r="B154" s="142" t="s">
        <v>198</v>
      </c>
      <c r="C154" s="143"/>
      <c r="D154" s="144"/>
      <c r="E154" s="49">
        <v>2001</v>
      </c>
      <c r="F154" s="118" t="s">
        <v>102</v>
      </c>
      <c r="G154" s="118" t="s">
        <v>119</v>
      </c>
      <c r="H154" s="118" t="s">
        <v>122</v>
      </c>
      <c r="I154" s="118" t="s">
        <v>108</v>
      </c>
      <c r="J154" s="17" t="s">
        <v>20</v>
      </c>
      <c r="K154" s="17" t="s">
        <v>263</v>
      </c>
      <c r="L154" s="74" t="s">
        <v>264</v>
      </c>
      <c r="M154" s="43"/>
      <c r="N154" s="87"/>
      <c r="O154" s="87"/>
      <c r="P154" s="104" t="s">
        <v>287</v>
      </c>
      <c r="Q154" s="87"/>
      <c r="R154" s="87"/>
      <c r="S154" s="24">
        <v>34</v>
      </c>
      <c r="T154" s="24">
        <v>34</v>
      </c>
      <c r="U154" s="24">
        <v>34</v>
      </c>
    </row>
    <row r="155" spans="1:21" ht="118.5" customHeight="1">
      <c r="A155" s="32">
        <v>936</v>
      </c>
      <c r="B155" s="142" t="s">
        <v>165</v>
      </c>
      <c r="C155" s="143"/>
      <c r="D155" s="144"/>
      <c r="E155" s="11">
        <v>2002</v>
      </c>
      <c r="F155" s="56" t="s">
        <v>102</v>
      </c>
      <c r="G155" s="56" t="s">
        <v>149</v>
      </c>
      <c r="H155" s="56" t="s">
        <v>166</v>
      </c>
      <c r="I155" s="56" t="s">
        <v>104</v>
      </c>
      <c r="J155" s="12" t="s">
        <v>8</v>
      </c>
      <c r="K155" s="13" t="s">
        <v>9</v>
      </c>
      <c r="L155" s="75" t="s">
        <v>10</v>
      </c>
      <c r="M155" s="4"/>
      <c r="N155" s="88"/>
      <c r="O155" s="88"/>
      <c r="P155" s="88"/>
      <c r="Q155" s="88"/>
      <c r="R155" s="88"/>
      <c r="S155" s="24">
        <v>184.1</v>
      </c>
      <c r="T155" s="24">
        <v>180.3</v>
      </c>
      <c r="U155" s="24">
        <v>186.8</v>
      </c>
    </row>
    <row r="156" spans="1:21" ht="111.75" customHeight="1">
      <c r="A156" s="32">
        <v>936</v>
      </c>
      <c r="B156" s="142" t="s">
        <v>165</v>
      </c>
      <c r="C156" s="143"/>
      <c r="D156" s="144"/>
      <c r="E156" s="11">
        <v>2002</v>
      </c>
      <c r="F156" s="56" t="s">
        <v>102</v>
      </c>
      <c r="G156" s="56" t="s">
        <v>149</v>
      </c>
      <c r="H156" s="56" t="s">
        <v>167</v>
      </c>
      <c r="I156" s="56" t="s">
        <v>104</v>
      </c>
      <c r="J156" s="14" t="s">
        <v>8</v>
      </c>
      <c r="K156" s="15" t="s">
        <v>9</v>
      </c>
      <c r="L156" s="76" t="s">
        <v>10</v>
      </c>
      <c r="M156" s="4"/>
      <c r="N156" s="88"/>
      <c r="O156" s="88"/>
      <c r="P156" s="88"/>
      <c r="Q156" s="88"/>
      <c r="R156" s="88"/>
      <c r="S156" s="24">
        <v>546.4</v>
      </c>
      <c r="T156" s="24">
        <v>481.5</v>
      </c>
      <c r="U156" s="24">
        <v>475.1</v>
      </c>
    </row>
    <row r="157" spans="1:21" ht="152.25" customHeight="1">
      <c r="A157" s="32">
        <v>936</v>
      </c>
      <c r="B157" s="145" t="s">
        <v>307</v>
      </c>
      <c r="C157" s="146"/>
      <c r="D157" s="147"/>
      <c r="E157" s="11">
        <v>2016</v>
      </c>
      <c r="F157" s="56" t="s">
        <v>102</v>
      </c>
      <c r="G157" s="56" t="s">
        <v>119</v>
      </c>
      <c r="H157" s="56" t="s">
        <v>182</v>
      </c>
      <c r="I157" s="56" t="s">
        <v>107</v>
      </c>
      <c r="J157" s="14" t="s">
        <v>8</v>
      </c>
      <c r="K157" s="15" t="s">
        <v>11</v>
      </c>
      <c r="L157" s="78" t="s">
        <v>10</v>
      </c>
      <c r="M157" s="25"/>
      <c r="N157" s="89"/>
      <c r="O157" s="89"/>
      <c r="P157" s="104" t="s">
        <v>285</v>
      </c>
      <c r="Q157" s="89"/>
      <c r="R157" s="89"/>
      <c r="S157" s="66">
        <v>6</v>
      </c>
      <c r="T157" s="66">
        <v>0</v>
      </c>
      <c r="U157" s="66">
        <v>20</v>
      </c>
    </row>
    <row r="158" spans="1:21" ht="136.5" customHeight="1">
      <c r="A158" s="32">
        <v>936</v>
      </c>
      <c r="B158" s="175" t="s">
        <v>93</v>
      </c>
      <c r="C158" s="176"/>
      <c r="D158" s="177"/>
      <c r="E158" s="26">
        <v>3000</v>
      </c>
      <c r="F158" s="41" t="s">
        <v>82</v>
      </c>
      <c r="G158" s="41" t="s">
        <v>82</v>
      </c>
      <c r="H158" s="41" t="s">
        <v>82</v>
      </c>
      <c r="I158" s="41" t="s">
        <v>82</v>
      </c>
      <c r="J158" s="42" t="s">
        <v>82</v>
      </c>
      <c r="K158" s="42" t="s">
        <v>82</v>
      </c>
      <c r="L158" s="77" t="s">
        <v>82</v>
      </c>
      <c r="M158" s="43" t="s">
        <v>82</v>
      </c>
      <c r="N158" s="43" t="s">
        <v>82</v>
      </c>
      <c r="O158" s="43" t="s">
        <v>82</v>
      </c>
      <c r="P158" s="43" t="s">
        <v>82</v>
      </c>
      <c r="Q158" s="43" t="s">
        <v>82</v>
      </c>
      <c r="R158" s="43" t="s">
        <v>82</v>
      </c>
      <c r="S158" s="27">
        <f>S159</f>
        <v>516.9</v>
      </c>
      <c r="T158" s="27">
        <f>T159</f>
        <v>437.5</v>
      </c>
      <c r="U158" s="27">
        <f>U159</f>
        <v>362.2</v>
      </c>
    </row>
    <row r="159" spans="1:21" ht="144.75" customHeight="1">
      <c r="A159" s="32">
        <v>936</v>
      </c>
      <c r="B159" s="145" t="s">
        <v>96</v>
      </c>
      <c r="C159" s="204"/>
      <c r="D159" s="205"/>
      <c r="E159" s="11">
        <v>3013</v>
      </c>
      <c r="F159" s="56" t="s">
        <v>127</v>
      </c>
      <c r="G159" s="56" t="s">
        <v>102</v>
      </c>
      <c r="H159" s="56" t="s">
        <v>168</v>
      </c>
      <c r="I159" s="56" t="s">
        <v>129</v>
      </c>
      <c r="J159" s="12" t="s">
        <v>8</v>
      </c>
      <c r="K159" s="12" t="s">
        <v>62</v>
      </c>
      <c r="L159" s="84" t="s">
        <v>10</v>
      </c>
      <c r="M159" s="20"/>
      <c r="N159" s="20"/>
      <c r="O159" s="23"/>
      <c r="P159" s="68" t="s">
        <v>240</v>
      </c>
      <c r="Q159" s="88"/>
      <c r="R159" s="88"/>
      <c r="S159" s="24">
        <v>516.9</v>
      </c>
      <c r="T159" s="24">
        <v>437.5</v>
      </c>
      <c r="U159" s="24">
        <v>362.2</v>
      </c>
    </row>
    <row r="160" spans="1:21" ht="147.75" customHeight="1">
      <c r="A160" s="32">
        <v>936</v>
      </c>
      <c r="B160" s="179" t="s">
        <v>85</v>
      </c>
      <c r="C160" s="180"/>
      <c r="D160" s="181"/>
      <c r="E160" s="26">
        <v>4000</v>
      </c>
      <c r="F160" s="41" t="s">
        <v>82</v>
      </c>
      <c r="G160" s="41" t="s">
        <v>82</v>
      </c>
      <c r="H160" s="41" t="s">
        <v>82</v>
      </c>
      <c r="I160" s="41" t="s">
        <v>82</v>
      </c>
      <c r="J160" s="42" t="s">
        <v>82</v>
      </c>
      <c r="K160" s="42" t="s">
        <v>82</v>
      </c>
      <c r="L160" s="77" t="s">
        <v>82</v>
      </c>
      <c r="M160" s="43" t="s">
        <v>82</v>
      </c>
      <c r="N160" s="87" t="s">
        <v>82</v>
      </c>
      <c r="O160" s="87" t="s">
        <v>82</v>
      </c>
      <c r="P160" s="43" t="s">
        <v>82</v>
      </c>
      <c r="Q160" s="87" t="s">
        <v>82</v>
      </c>
      <c r="R160" s="87" t="s">
        <v>82</v>
      </c>
      <c r="S160" s="27">
        <f>S161+S162+S163+S164+S165+S166+S167+S168+S169+S170+S171+S172+S173+S174+S175+S176</f>
        <v>6221.9</v>
      </c>
      <c r="T160" s="27">
        <f>T161+T162+T163+T164+T165+T166+T167+T168+T169+T170+T171+T172+T173+T174+T175+T176</f>
        <v>6160.999999999999</v>
      </c>
      <c r="U160" s="27">
        <f>U161+U162+U163+U164+U165+U166+U167+U168+U169+U170+U171+U172+U173+U174+U175+U176</f>
        <v>5510.4</v>
      </c>
    </row>
    <row r="161" spans="1:21" ht="131.25" customHeight="1">
      <c r="A161" s="32">
        <v>936</v>
      </c>
      <c r="B161" s="142" t="s">
        <v>97</v>
      </c>
      <c r="C161" s="143"/>
      <c r="D161" s="144"/>
      <c r="E161" s="31">
        <v>4004</v>
      </c>
      <c r="F161" s="58" t="s">
        <v>102</v>
      </c>
      <c r="G161" s="58" t="s">
        <v>149</v>
      </c>
      <c r="H161" s="58" t="s">
        <v>230</v>
      </c>
      <c r="I161" s="58" t="s">
        <v>107</v>
      </c>
      <c r="J161" s="127" t="s">
        <v>265</v>
      </c>
      <c r="K161" s="127" t="s">
        <v>57</v>
      </c>
      <c r="L161" s="127" t="s">
        <v>58</v>
      </c>
      <c r="M161" s="128" t="s">
        <v>405</v>
      </c>
      <c r="N161" s="128" t="s">
        <v>406</v>
      </c>
      <c r="O161" s="128" t="s">
        <v>407</v>
      </c>
      <c r="P161" s="104" t="s">
        <v>286</v>
      </c>
      <c r="Q161" s="87"/>
      <c r="R161" s="87"/>
      <c r="S161" s="24">
        <v>55</v>
      </c>
      <c r="T161" s="24">
        <v>55.9</v>
      </c>
      <c r="U161" s="24">
        <v>56.7</v>
      </c>
    </row>
    <row r="162" spans="1:21" ht="153.75" customHeight="1">
      <c r="A162" s="32">
        <v>936</v>
      </c>
      <c r="B162" s="142" t="s">
        <v>376</v>
      </c>
      <c r="C162" s="143"/>
      <c r="D162" s="144"/>
      <c r="E162" s="62">
        <v>4010</v>
      </c>
      <c r="F162" s="58" t="s">
        <v>102</v>
      </c>
      <c r="G162" s="58" t="s">
        <v>119</v>
      </c>
      <c r="H162" s="58" t="s">
        <v>170</v>
      </c>
      <c r="I162" s="58" t="s">
        <v>104</v>
      </c>
      <c r="J162" s="12" t="s">
        <v>20</v>
      </c>
      <c r="K162" s="13" t="s">
        <v>37</v>
      </c>
      <c r="L162" s="82" t="s">
        <v>58</v>
      </c>
      <c r="M162" s="14" t="s">
        <v>44</v>
      </c>
      <c r="N162" s="14" t="s">
        <v>45</v>
      </c>
      <c r="O162" s="102" t="s">
        <v>46</v>
      </c>
      <c r="P162" s="87"/>
      <c r="Q162" s="87"/>
      <c r="R162" s="87"/>
      <c r="S162" s="24">
        <v>867</v>
      </c>
      <c r="T162" s="24">
        <v>867</v>
      </c>
      <c r="U162" s="24">
        <v>867</v>
      </c>
    </row>
    <row r="163" spans="1:21" ht="64.5" customHeight="1">
      <c r="A163" s="32">
        <v>936</v>
      </c>
      <c r="B163" s="142" t="s">
        <v>376</v>
      </c>
      <c r="C163" s="143"/>
      <c r="D163" s="144"/>
      <c r="E163" s="62">
        <v>4010</v>
      </c>
      <c r="F163" s="58" t="s">
        <v>102</v>
      </c>
      <c r="G163" s="58" t="s">
        <v>119</v>
      </c>
      <c r="H163" s="58" t="s">
        <v>170</v>
      </c>
      <c r="I163" s="58" t="s">
        <v>107</v>
      </c>
      <c r="J163" s="14" t="s">
        <v>20</v>
      </c>
      <c r="K163" s="15" t="s">
        <v>37</v>
      </c>
      <c r="L163" s="140" t="s">
        <v>58</v>
      </c>
      <c r="M163" s="20" t="s">
        <v>44</v>
      </c>
      <c r="N163" s="20" t="s">
        <v>45</v>
      </c>
      <c r="O163" s="23" t="s">
        <v>46</v>
      </c>
      <c r="P163" s="87"/>
      <c r="Q163" s="87"/>
      <c r="R163" s="87"/>
      <c r="S163" s="24">
        <v>173</v>
      </c>
      <c r="T163" s="24">
        <v>173</v>
      </c>
      <c r="U163" s="24">
        <v>173</v>
      </c>
    </row>
    <row r="164" spans="1:21" ht="132.75" customHeight="1">
      <c r="A164" s="32">
        <v>936</v>
      </c>
      <c r="B164" s="142" t="s">
        <v>237</v>
      </c>
      <c r="C164" s="143"/>
      <c r="D164" s="144"/>
      <c r="E164" s="62">
        <v>4010</v>
      </c>
      <c r="F164" s="58" t="s">
        <v>119</v>
      </c>
      <c r="G164" s="58" t="s">
        <v>169</v>
      </c>
      <c r="H164" s="58" t="s">
        <v>389</v>
      </c>
      <c r="I164" s="58" t="s">
        <v>108</v>
      </c>
      <c r="J164" s="128" t="s">
        <v>278</v>
      </c>
      <c r="K164" s="128" t="s">
        <v>279</v>
      </c>
      <c r="L164" s="141" t="s">
        <v>58</v>
      </c>
      <c r="M164" s="128" t="s">
        <v>280</v>
      </c>
      <c r="N164" s="129" t="s">
        <v>281</v>
      </c>
      <c r="O164" s="23"/>
      <c r="P164" s="87"/>
      <c r="Q164" s="87"/>
      <c r="R164" s="87"/>
      <c r="S164" s="24">
        <v>3.6</v>
      </c>
      <c r="T164" s="24"/>
      <c r="U164" s="24"/>
    </row>
    <row r="165" spans="1:21" ht="64.5" customHeight="1">
      <c r="A165" s="32">
        <v>936</v>
      </c>
      <c r="B165" s="142" t="s">
        <v>237</v>
      </c>
      <c r="C165" s="143"/>
      <c r="D165" s="144"/>
      <c r="E165" s="62">
        <v>4010</v>
      </c>
      <c r="F165" s="58" t="s">
        <v>119</v>
      </c>
      <c r="G165" s="58" t="s">
        <v>169</v>
      </c>
      <c r="H165" s="58" t="s">
        <v>388</v>
      </c>
      <c r="I165" s="58" t="s">
        <v>108</v>
      </c>
      <c r="J165" s="128" t="s">
        <v>278</v>
      </c>
      <c r="K165" s="128" t="s">
        <v>279</v>
      </c>
      <c r="L165" s="128" t="s">
        <v>58</v>
      </c>
      <c r="M165" s="128" t="s">
        <v>280</v>
      </c>
      <c r="N165" s="129" t="s">
        <v>281</v>
      </c>
      <c r="O165" s="129" t="s">
        <v>282</v>
      </c>
      <c r="P165" s="92"/>
      <c r="Q165" s="87"/>
      <c r="R165" s="87"/>
      <c r="S165" s="24">
        <v>680.1</v>
      </c>
      <c r="T165" s="24">
        <v>656.3</v>
      </c>
      <c r="U165" s="24">
        <v>632</v>
      </c>
    </row>
    <row r="166" spans="1:21" ht="89.25" customHeight="1">
      <c r="A166" s="32">
        <v>936</v>
      </c>
      <c r="B166" s="142" t="s">
        <v>237</v>
      </c>
      <c r="C166" s="143"/>
      <c r="D166" s="144"/>
      <c r="E166" s="62">
        <v>4010</v>
      </c>
      <c r="F166" s="58" t="s">
        <v>119</v>
      </c>
      <c r="G166" s="58" t="s">
        <v>169</v>
      </c>
      <c r="H166" s="58" t="s">
        <v>374</v>
      </c>
      <c r="I166" s="58" t="s">
        <v>108</v>
      </c>
      <c r="J166" s="128" t="s">
        <v>278</v>
      </c>
      <c r="K166" s="128" t="s">
        <v>279</v>
      </c>
      <c r="L166" s="128" t="s">
        <v>58</v>
      </c>
      <c r="M166" s="128" t="s">
        <v>280</v>
      </c>
      <c r="N166" s="128" t="s">
        <v>281</v>
      </c>
      <c r="O166" s="128" t="s">
        <v>282</v>
      </c>
      <c r="P166" s="87"/>
      <c r="Q166" s="87"/>
      <c r="R166" s="87"/>
      <c r="S166" s="66">
        <v>0</v>
      </c>
      <c r="T166" s="24">
        <v>0</v>
      </c>
      <c r="U166" s="24">
        <v>0</v>
      </c>
    </row>
    <row r="167" spans="1:21" ht="146.25" customHeight="1">
      <c r="A167" s="32">
        <v>936</v>
      </c>
      <c r="B167" s="142" t="s">
        <v>237</v>
      </c>
      <c r="C167" s="143"/>
      <c r="D167" s="144"/>
      <c r="E167" s="62">
        <v>4010</v>
      </c>
      <c r="F167" s="58" t="s">
        <v>119</v>
      </c>
      <c r="G167" s="58" t="s">
        <v>169</v>
      </c>
      <c r="H167" s="58" t="s">
        <v>375</v>
      </c>
      <c r="I167" s="58" t="s">
        <v>108</v>
      </c>
      <c r="J167" s="128" t="s">
        <v>278</v>
      </c>
      <c r="K167" s="128" t="s">
        <v>279</v>
      </c>
      <c r="L167" s="128" t="s">
        <v>58</v>
      </c>
      <c r="M167" s="128" t="s">
        <v>280</v>
      </c>
      <c r="N167" s="129" t="s">
        <v>281</v>
      </c>
      <c r="O167" s="129" t="s">
        <v>282</v>
      </c>
      <c r="P167" s="87"/>
      <c r="Q167" s="87"/>
      <c r="R167" s="87"/>
      <c r="S167" s="66">
        <v>2243.6</v>
      </c>
      <c r="T167" s="24">
        <v>2323.2</v>
      </c>
      <c r="U167" s="24">
        <v>2323.2</v>
      </c>
    </row>
    <row r="168" spans="1:21" ht="153" customHeight="1">
      <c r="A168" s="32">
        <v>936</v>
      </c>
      <c r="B168" s="151" t="s">
        <v>98</v>
      </c>
      <c r="C168" s="152"/>
      <c r="D168" s="153"/>
      <c r="E168" s="31">
        <v>4027</v>
      </c>
      <c r="F168" s="58" t="s">
        <v>127</v>
      </c>
      <c r="G168" s="58" t="s">
        <v>119</v>
      </c>
      <c r="H168" s="58" t="s">
        <v>404</v>
      </c>
      <c r="I168" s="58" t="s">
        <v>171</v>
      </c>
      <c r="J168" s="138" t="s">
        <v>408</v>
      </c>
      <c r="K168" s="138" t="s">
        <v>409</v>
      </c>
      <c r="L168" s="138" t="s">
        <v>410</v>
      </c>
      <c r="M168" s="40" t="s">
        <v>53</v>
      </c>
      <c r="N168" s="40" t="s">
        <v>54</v>
      </c>
      <c r="O168" s="106" t="s">
        <v>55</v>
      </c>
      <c r="P168" s="87"/>
      <c r="Q168" s="87"/>
      <c r="R168" s="87"/>
      <c r="S168" s="66">
        <v>1254.2</v>
      </c>
      <c r="T168" s="24">
        <v>1254.2</v>
      </c>
      <c r="U168" s="24">
        <v>627.1</v>
      </c>
    </row>
    <row r="169" spans="1:21" ht="153" customHeight="1">
      <c r="A169" s="32">
        <v>936</v>
      </c>
      <c r="B169" s="151" t="s">
        <v>173</v>
      </c>
      <c r="C169" s="152"/>
      <c r="D169" s="153"/>
      <c r="E169" s="62">
        <v>4027</v>
      </c>
      <c r="F169" s="58" t="s">
        <v>127</v>
      </c>
      <c r="G169" s="58" t="s">
        <v>119</v>
      </c>
      <c r="H169" s="58" t="s">
        <v>172</v>
      </c>
      <c r="I169" s="58" t="s">
        <v>107</v>
      </c>
      <c r="J169" s="138" t="s">
        <v>408</v>
      </c>
      <c r="K169" s="138" t="s">
        <v>409</v>
      </c>
      <c r="L169" s="138" t="s">
        <v>410</v>
      </c>
      <c r="M169" s="20" t="s">
        <v>53</v>
      </c>
      <c r="N169" s="20" t="s">
        <v>54</v>
      </c>
      <c r="O169" s="23" t="s">
        <v>55</v>
      </c>
      <c r="P169" s="87"/>
      <c r="Q169" s="87"/>
      <c r="R169" s="87"/>
      <c r="S169" s="24"/>
      <c r="T169" s="24"/>
      <c r="U169" s="24"/>
    </row>
    <row r="170" spans="1:21" ht="146.25" customHeight="1">
      <c r="A170" s="32">
        <v>936</v>
      </c>
      <c r="B170" s="170" t="s">
        <v>95</v>
      </c>
      <c r="C170" s="170"/>
      <c r="D170" s="170"/>
      <c r="E170" s="31">
        <v>4040</v>
      </c>
      <c r="F170" s="58" t="s">
        <v>102</v>
      </c>
      <c r="G170" s="58" t="s">
        <v>119</v>
      </c>
      <c r="H170" s="58" t="s">
        <v>174</v>
      </c>
      <c r="I170" s="58" t="s">
        <v>104</v>
      </c>
      <c r="J170" s="12" t="s">
        <v>20</v>
      </c>
      <c r="K170" s="28" t="s">
        <v>31</v>
      </c>
      <c r="L170" s="79" t="s">
        <v>58</v>
      </c>
      <c r="M170" s="20" t="s">
        <v>252</v>
      </c>
      <c r="N170" s="20" t="s">
        <v>253</v>
      </c>
      <c r="O170" s="20" t="s">
        <v>254</v>
      </c>
      <c r="P170" s="87"/>
      <c r="Q170" s="87"/>
      <c r="R170" s="87"/>
      <c r="S170" s="24">
        <v>278</v>
      </c>
      <c r="T170" s="24">
        <v>278</v>
      </c>
      <c r="U170" s="24">
        <v>278</v>
      </c>
    </row>
    <row r="171" spans="1:21" ht="64.5" customHeight="1">
      <c r="A171" s="32">
        <v>936</v>
      </c>
      <c r="B171" s="170" t="s">
        <v>95</v>
      </c>
      <c r="C171" s="170"/>
      <c r="D171" s="170"/>
      <c r="E171" s="62">
        <v>4040</v>
      </c>
      <c r="F171" s="58" t="s">
        <v>102</v>
      </c>
      <c r="G171" s="58" t="s">
        <v>119</v>
      </c>
      <c r="H171" s="58" t="s">
        <v>174</v>
      </c>
      <c r="I171" s="58" t="s">
        <v>107</v>
      </c>
      <c r="J171" s="14" t="s">
        <v>20</v>
      </c>
      <c r="K171" s="114" t="s">
        <v>31</v>
      </c>
      <c r="L171" s="115" t="s">
        <v>58</v>
      </c>
      <c r="M171" s="20" t="s">
        <v>252</v>
      </c>
      <c r="N171" s="20" t="s">
        <v>253</v>
      </c>
      <c r="O171" s="20" t="s">
        <v>254</v>
      </c>
      <c r="P171" s="87"/>
      <c r="Q171" s="87"/>
      <c r="R171" s="87"/>
      <c r="S171" s="24">
        <v>40</v>
      </c>
      <c r="T171" s="24">
        <v>40</v>
      </c>
      <c r="U171" s="24">
        <v>40</v>
      </c>
    </row>
    <row r="172" spans="1:21" ht="79.5" customHeight="1">
      <c r="A172" s="32">
        <v>936</v>
      </c>
      <c r="B172" s="184" t="s">
        <v>94</v>
      </c>
      <c r="C172" s="184"/>
      <c r="D172" s="184"/>
      <c r="E172" s="31">
        <v>4041</v>
      </c>
      <c r="F172" s="58" t="s">
        <v>102</v>
      </c>
      <c r="G172" s="58" t="s">
        <v>119</v>
      </c>
      <c r="H172" s="58" t="s">
        <v>175</v>
      </c>
      <c r="I172" s="58" t="s">
        <v>104</v>
      </c>
      <c r="J172" s="129" t="s">
        <v>327</v>
      </c>
      <c r="K172" s="129" t="s">
        <v>328</v>
      </c>
      <c r="L172" s="129" t="s">
        <v>310</v>
      </c>
      <c r="M172" s="129" t="s">
        <v>329</v>
      </c>
      <c r="N172" s="129" t="s">
        <v>330</v>
      </c>
      <c r="O172" s="23">
        <v>39448</v>
      </c>
      <c r="P172" s="87"/>
      <c r="Q172" s="87"/>
      <c r="R172" s="87"/>
      <c r="S172" s="24">
        <v>462</v>
      </c>
      <c r="T172" s="24">
        <v>462</v>
      </c>
      <c r="U172" s="24">
        <v>462</v>
      </c>
    </row>
    <row r="173" spans="1:21" ht="127.5" customHeight="1">
      <c r="A173" s="32">
        <v>936</v>
      </c>
      <c r="B173" s="184" t="s">
        <v>94</v>
      </c>
      <c r="C173" s="184"/>
      <c r="D173" s="184"/>
      <c r="E173" s="62">
        <v>4041</v>
      </c>
      <c r="F173" s="58" t="s">
        <v>102</v>
      </c>
      <c r="G173" s="58" t="s">
        <v>119</v>
      </c>
      <c r="H173" s="58" t="s">
        <v>175</v>
      </c>
      <c r="I173" s="58" t="s">
        <v>107</v>
      </c>
      <c r="J173" s="129" t="s">
        <v>327</v>
      </c>
      <c r="K173" s="129" t="s">
        <v>328</v>
      </c>
      <c r="L173" s="129" t="s">
        <v>310</v>
      </c>
      <c r="M173" s="129" t="s">
        <v>329</v>
      </c>
      <c r="N173" s="129" t="s">
        <v>330</v>
      </c>
      <c r="O173" s="23">
        <v>39448</v>
      </c>
      <c r="P173" s="87"/>
      <c r="Q173" s="87"/>
      <c r="R173" s="87"/>
      <c r="S173" s="24">
        <v>16</v>
      </c>
      <c r="T173" s="24">
        <v>27</v>
      </c>
      <c r="U173" s="24">
        <v>27</v>
      </c>
    </row>
    <row r="174" spans="1:21" ht="147.75" customHeight="1">
      <c r="A174" s="36">
        <v>936</v>
      </c>
      <c r="B174" s="142" t="s">
        <v>176</v>
      </c>
      <c r="C174" s="143"/>
      <c r="D174" s="144"/>
      <c r="E174" s="10">
        <v>4059</v>
      </c>
      <c r="F174" s="57" t="s">
        <v>119</v>
      </c>
      <c r="G174" s="57" t="s">
        <v>169</v>
      </c>
      <c r="H174" s="57" t="s">
        <v>235</v>
      </c>
      <c r="I174" s="57" t="s">
        <v>107</v>
      </c>
      <c r="J174" s="64" t="s">
        <v>38</v>
      </c>
      <c r="K174" s="65" t="s">
        <v>39</v>
      </c>
      <c r="L174" s="85" t="s">
        <v>40</v>
      </c>
      <c r="M174" s="60" t="s">
        <v>41</v>
      </c>
      <c r="N174" s="61" t="s">
        <v>42</v>
      </c>
      <c r="O174" s="61" t="s">
        <v>43</v>
      </c>
      <c r="P174" s="87"/>
      <c r="Q174" s="87"/>
      <c r="R174" s="87"/>
      <c r="S174" s="24">
        <v>125</v>
      </c>
      <c r="T174" s="24">
        <v>0</v>
      </c>
      <c r="U174" s="24">
        <v>0</v>
      </c>
    </row>
    <row r="175" spans="1:21" ht="144" customHeight="1">
      <c r="A175" s="36">
        <v>936</v>
      </c>
      <c r="B175" s="142" t="s">
        <v>177</v>
      </c>
      <c r="C175" s="143"/>
      <c r="D175" s="144"/>
      <c r="E175" s="11">
        <v>4059</v>
      </c>
      <c r="F175" s="56" t="s">
        <v>119</v>
      </c>
      <c r="G175" s="56" t="s">
        <v>169</v>
      </c>
      <c r="H175" s="56" t="s">
        <v>236</v>
      </c>
      <c r="I175" s="56" t="s">
        <v>107</v>
      </c>
      <c r="J175" s="51" t="s">
        <v>66</v>
      </c>
      <c r="K175" s="51" t="s">
        <v>67</v>
      </c>
      <c r="L175" s="86" t="s">
        <v>68</v>
      </c>
      <c r="M175" s="67" t="s">
        <v>69</v>
      </c>
      <c r="N175" s="37" t="s">
        <v>70</v>
      </c>
      <c r="O175" s="37" t="s">
        <v>71</v>
      </c>
      <c r="P175" s="87"/>
      <c r="Q175" s="87"/>
      <c r="R175" s="87"/>
      <c r="S175" s="24">
        <v>24</v>
      </c>
      <c r="T175" s="24">
        <v>24</v>
      </c>
      <c r="U175" s="24">
        <v>24</v>
      </c>
    </row>
    <row r="176" spans="1:21" ht="126" customHeight="1">
      <c r="A176" s="32">
        <v>936</v>
      </c>
      <c r="B176" s="170" t="s">
        <v>228</v>
      </c>
      <c r="C176" s="170"/>
      <c r="D176" s="170"/>
      <c r="E176" s="62">
        <v>4040</v>
      </c>
      <c r="F176" s="58" t="s">
        <v>102</v>
      </c>
      <c r="G176" s="58" t="s">
        <v>149</v>
      </c>
      <c r="H176" s="58" t="s">
        <v>229</v>
      </c>
      <c r="I176" s="58" t="s">
        <v>107</v>
      </c>
      <c r="J176" s="129" t="s">
        <v>327</v>
      </c>
      <c r="K176" s="129" t="s">
        <v>331</v>
      </c>
      <c r="L176" s="129" t="s">
        <v>310</v>
      </c>
      <c r="M176" s="129" t="s">
        <v>332</v>
      </c>
      <c r="N176" s="129" t="s">
        <v>333</v>
      </c>
      <c r="O176" s="129" t="s">
        <v>334</v>
      </c>
      <c r="P176" s="92"/>
      <c r="Q176" s="92"/>
      <c r="R176" s="92"/>
      <c r="S176" s="24">
        <v>0.4</v>
      </c>
      <c r="T176" s="24">
        <v>0.4</v>
      </c>
      <c r="U176" s="24">
        <v>0.4</v>
      </c>
    </row>
    <row r="177" spans="1:21" ht="2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3.25">
      <c r="A182" s="35"/>
      <c r="B182" s="1"/>
      <c r="C182" s="1"/>
      <c r="D182" s="1"/>
      <c r="E182" s="1"/>
      <c r="F182" s="1"/>
      <c r="G182" s="1"/>
      <c r="H182" s="1"/>
      <c r="I182" s="1"/>
      <c r="J182" s="12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3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1"/>
      <c r="O184" s="1"/>
      <c r="P184" s="1"/>
      <c r="Q184" s="1"/>
      <c r="R184" s="1"/>
      <c r="S184" s="1"/>
      <c r="T184" s="1"/>
      <c r="U184" s="1"/>
    </row>
    <row r="186" spans="1:10" ht="23.25">
      <c r="A186" s="35"/>
      <c r="J186" s="122"/>
    </row>
    <row r="189" spans="1:10" ht="23.25">
      <c r="A189" s="35"/>
      <c r="B189" s="35"/>
      <c r="C189" s="35"/>
      <c r="D189" s="35"/>
      <c r="E189" s="35"/>
      <c r="F189" s="35"/>
      <c r="G189" s="35"/>
      <c r="H189" s="35"/>
      <c r="I189" s="35"/>
      <c r="J189" s="122"/>
    </row>
    <row r="190" ht="23.25">
      <c r="B190" s="35"/>
    </row>
    <row r="193" ht="23.25">
      <c r="B193" s="35"/>
    </row>
    <row r="194" spans="10:16" ht="20.25">
      <c r="J194" s="178"/>
      <c r="K194" s="178"/>
      <c r="L194" s="178"/>
      <c r="M194" s="178"/>
      <c r="N194" s="178"/>
      <c r="O194" s="178"/>
      <c r="P194" s="178"/>
    </row>
    <row r="196" spans="10:15" ht="20.25">
      <c r="J196" s="178"/>
      <c r="K196" s="178"/>
      <c r="L196" s="178"/>
      <c r="M196" s="178"/>
      <c r="N196" s="178"/>
      <c r="O196" s="178"/>
    </row>
  </sheetData>
  <sheetProtection/>
  <mergeCells count="187">
    <mergeCell ref="B124:D124"/>
    <mergeCell ref="B131:D131"/>
    <mergeCell ref="B154:D154"/>
    <mergeCell ref="B56:D56"/>
    <mergeCell ref="B72:D72"/>
    <mergeCell ref="B130:D130"/>
    <mergeCell ref="B121:D121"/>
    <mergeCell ref="B120:D120"/>
    <mergeCell ref="B151:D151"/>
    <mergeCell ref="B108:D108"/>
    <mergeCell ref="B142:D142"/>
    <mergeCell ref="B128:D128"/>
    <mergeCell ref="B144:D144"/>
    <mergeCell ref="B135:D135"/>
    <mergeCell ref="B141:D141"/>
    <mergeCell ref="B170:D170"/>
    <mergeCell ref="B148:D148"/>
    <mergeCell ref="B137:D137"/>
    <mergeCell ref="B139:D139"/>
    <mergeCell ref="B163:D163"/>
    <mergeCell ref="B147:D147"/>
    <mergeCell ref="B145:D145"/>
    <mergeCell ref="B104:D104"/>
    <mergeCell ref="B106:D106"/>
    <mergeCell ref="B102:D102"/>
    <mergeCell ref="B174:D174"/>
    <mergeCell ref="B150:D150"/>
    <mergeCell ref="B134:D134"/>
    <mergeCell ref="B155:D155"/>
    <mergeCell ref="B143:D143"/>
    <mergeCell ref="B146:D146"/>
    <mergeCell ref="B140:D140"/>
    <mergeCell ref="B176:D176"/>
    <mergeCell ref="B175:D175"/>
    <mergeCell ref="B156:D156"/>
    <mergeCell ref="B171:D171"/>
    <mergeCell ref="B162:D162"/>
    <mergeCell ref="B159:D159"/>
    <mergeCell ref="B173:D173"/>
    <mergeCell ref="B166:D166"/>
    <mergeCell ref="B161:D161"/>
    <mergeCell ref="B110:D110"/>
    <mergeCell ref="B115:D115"/>
    <mergeCell ref="B117:D117"/>
    <mergeCell ref="B112:D112"/>
    <mergeCell ref="B113:D113"/>
    <mergeCell ref="B158:D158"/>
    <mergeCell ref="B153:D153"/>
    <mergeCell ref="B149:D149"/>
    <mergeCell ref="B152:D152"/>
    <mergeCell ref="B129:D129"/>
    <mergeCell ref="B157:D157"/>
    <mergeCell ref="B133:D133"/>
    <mergeCell ref="B107:D107"/>
    <mergeCell ref="B84:D84"/>
    <mergeCell ref="B132:D132"/>
    <mergeCell ref="B127:D127"/>
    <mergeCell ref="B111:D111"/>
    <mergeCell ref="B122:D122"/>
    <mergeCell ref="B97:D97"/>
    <mergeCell ref="B126:D126"/>
    <mergeCell ref="B119:D119"/>
    <mergeCell ref="B78:D78"/>
    <mergeCell ref="B80:D80"/>
    <mergeCell ref="B90:D90"/>
    <mergeCell ref="B96:D96"/>
    <mergeCell ref="B86:D86"/>
    <mergeCell ref="B99:D99"/>
    <mergeCell ref="B87:D87"/>
    <mergeCell ref="B88:D88"/>
    <mergeCell ref="B109:D109"/>
    <mergeCell ref="B89:D89"/>
    <mergeCell ref="B81:D81"/>
    <mergeCell ref="B85:D85"/>
    <mergeCell ref="B93:D93"/>
    <mergeCell ref="B83:D83"/>
    <mergeCell ref="B98:D98"/>
    <mergeCell ref="B91:D91"/>
    <mergeCell ref="B101:D101"/>
    <mergeCell ref="B92:D92"/>
    <mergeCell ref="B94:D94"/>
    <mergeCell ref="B95:D95"/>
    <mergeCell ref="B35:D35"/>
    <mergeCell ref="B26:D26"/>
    <mergeCell ref="B68:D68"/>
    <mergeCell ref="B58:D58"/>
    <mergeCell ref="B70:D70"/>
    <mergeCell ref="B62:D62"/>
    <mergeCell ref="B65:D65"/>
    <mergeCell ref="B59:D59"/>
    <mergeCell ref="B55:D55"/>
    <mergeCell ref="A10:A12"/>
    <mergeCell ref="B53:D53"/>
    <mergeCell ref="B51:D51"/>
    <mergeCell ref="B25:D25"/>
    <mergeCell ref="B19:D19"/>
    <mergeCell ref="B60:D60"/>
    <mergeCell ref="B45:D45"/>
    <mergeCell ref="B76:D76"/>
    <mergeCell ref="B44:D44"/>
    <mergeCell ref="B40:D40"/>
    <mergeCell ref="B29:D29"/>
    <mergeCell ref="B30:D30"/>
    <mergeCell ref="B42:D42"/>
    <mergeCell ref="B52:D52"/>
    <mergeCell ref="B48:D48"/>
    <mergeCell ref="B54:D54"/>
    <mergeCell ref="B41:D41"/>
    <mergeCell ref="B39:D39"/>
    <mergeCell ref="B71:D71"/>
    <mergeCell ref="B64:D64"/>
    <mergeCell ref="B67:D67"/>
    <mergeCell ref="B50:D50"/>
    <mergeCell ref="B49:D49"/>
    <mergeCell ref="B47:D47"/>
    <mergeCell ref="B63:D63"/>
    <mergeCell ref="B43:D43"/>
    <mergeCell ref="B69:D69"/>
    <mergeCell ref="P11:R11"/>
    <mergeCell ref="S11:S12"/>
    <mergeCell ref="J10:R10"/>
    <mergeCell ref="M11:O11"/>
    <mergeCell ref="E10:E12"/>
    <mergeCell ref="H11:H12"/>
    <mergeCell ref="S10:U10"/>
    <mergeCell ref="F10:I10"/>
    <mergeCell ref="G11:G12"/>
    <mergeCell ref="B28:D28"/>
    <mergeCell ref="B37:D37"/>
    <mergeCell ref="B32:D32"/>
    <mergeCell ref="B22:D22"/>
    <mergeCell ref="B20:D20"/>
    <mergeCell ref="B21:D21"/>
    <mergeCell ref="B24:D24"/>
    <mergeCell ref="B23:D23"/>
    <mergeCell ref="B36:D36"/>
    <mergeCell ref="B27:D27"/>
    <mergeCell ref="J194:P194"/>
    <mergeCell ref="F11:F12"/>
    <mergeCell ref="T11:U11"/>
    <mergeCell ref="J11:L11"/>
    <mergeCell ref="B172:D172"/>
    <mergeCell ref="B169:D169"/>
    <mergeCell ref="B125:D125"/>
    <mergeCell ref="B13:D13"/>
    <mergeCell ref="B105:D105"/>
    <mergeCell ref="B100:D100"/>
    <mergeCell ref="J196:O196"/>
    <mergeCell ref="B168:D168"/>
    <mergeCell ref="B114:D114"/>
    <mergeCell ref="B123:D123"/>
    <mergeCell ref="B136:D136"/>
    <mergeCell ref="B138:D138"/>
    <mergeCell ref="B167:D167"/>
    <mergeCell ref="B160:D160"/>
    <mergeCell ref="B116:D116"/>
    <mergeCell ref="B118:D118"/>
    <mergeCell ref="D3:R3"/>
    <mergeCell ref="B17:D17"/>
    <mergeCell ref="D4:R4"/>
    <mergeCell ref="J8:U8"/>
    <mergeCell ref="J9:U9"/>
    <mergeCell ref="D5:R5"/>
    <mergeCell ref="J7:U7"/>
    <mergeCell ref="I11:I12"/>
    <mergeCell ref="B15:D15"/>
    <mergeCell ref="B16:D16"/>
    <mergeCell ref="B10:D12"/>
    <mergeCell ref="B79:D79"/>
    <mergeCell ref="B74:D74"/>
    <mergeCell ref="B33:D33"/>
    <mergeCell ref="B34:D34"/>
    <mergeCell ref="B31:D31"/>
    <mergeCell ref="B38:D38"/>
    <mergeCell ref="B18:D18"/>
    <mergeCell ref="B14:D14"/>
    <mergeCell ref="B46:D46"/>
    <mergeCell ref="B165:D165"/>
    <mergeCell ref="B164:D164"/>
    <mergeCell ref="B66:D66"/>
    <mergeCell ref="B57:D57"/>
    <mergeCell ref="B75:D75"/>
    <mergeCell ref="B73:D73"/>
    <mergeCell ref="B61:D61"/>
    <mergeCell ref="B77:D77"/>
    <mergeCell ref="B103:D103"/>
    <mergeCell ref="B82:D82"/>
  </mergeCells>
  <printOptions/>
  <pageMargins left="0.8661417322834646" right="0.5905511811023623" top="0.5511811023622047" bottom="0.1968503937007874" header="0.35433070866141736" footer="0.1968503937007874"/>
  <pageSetup fitToHeight="35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Тужинский_РФО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GLP</dc:creator>
  <cp:keywords/>
  <dc:description/>
  <cp:lastModifiedBy>Людмила Петровна</cp:lastModifiedBy>
  <cp:lastPrinted>2018-01-05T07:43:33Z</cp:lastPrinted>
  <dcterms:created xsi:type="dcterms:W3CDTF">2011-04-14T05:10:49Z</dcterms:created>
  <dcterms:modified xsi:type="dcterms:W3CDTF">2018-01-09T10:07:42Z</dcterms:modified>
  <cp:category/>
  <cp:version/>
  <cp:contentType/>
  <cp:contentStatus/>
</cp:coreProperties>
</file>